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19"/>
  </bookViews>
  <sheets>
    <sheet name="封面" sheetId="1" r:id="rId1"/>
    <sheet name="目录" sheetId="2" r:id="rId2"/>
    <sheet name="1" sheetId="13" r:id="rId3"/>
    <sheet name="2" sheetId="24" r:id="rId4"/>
    <sheet name="3" sheetId="25" r:id="rId5"/>
    <sheet name="4" sheetId="23" r:id="rId6"/>
    <sheet name="5" sheetId="15" r:id="rId7"/>
    <sheet name="6" sheetId="17" r:id="rId8"/>
    <sheet name="7" sheetId="18" r:id="rId9"/>
    <sheet name="8" sheetId="29" r:id="rId10"/>
    <sheet name="9" sheetId="20" r:id="rId11"/>
    <sheet name="10" sheetId="12" r:id="rId12"/>
    <sheet name="11" sheetId="31" r:id="rId13"/>
  </sheets>
  <definedNames>
    <definedName name="_xlnm.Print_Area" localSheetId="2">'1'!$A$2:$D$44</definedName>
    <definedName name="_xlnm.Print_Area" localSheetId="3">'2'!$A$1:$B$39</definedName>
    <definedName name="_xlnm.Print_Area" localSheetId="4">'3'!$A$1:$D$29</definedName>
    <definedName name="_xlnm.Print_Area" localSheetId="5">'4'!$A$1:$E$35</definedName>
    <definedName name="_xlnm.Print_Area" localSheetId="6">'5'!$A$1:$K$25</definedName>
    <definedName name="_xlnm.Print_Area" localSheetId="7">'6'!$A$1:$E$28</definedName>
    <definedName name="_xlnm.Print_Area" localSheetId="8">'7'!$A$1:$E$58</definedName>
    <definedName name="_xlnm.Print_Area" localSheetId="9">'8'!$A$1:$H$24</definedName>
    <definedName name="_xlnm.Print_Area" localSheetId="10">'9'!$A$1:$E$20</definedName>
    <definedName name="_xlnm.Print_Titles" localSheetId="2">'1'!$1:$5</definedName>
    <definedName name="_xlnm.Print_Titles" localSheetId="3">'2'!$1:$4</definedName>
    <definedName name="_xlnm.Print_Titles" localSheetId="4">'3'!$1:$5</definedName>
    <definedName name="_xlnm.Print_Titles" localSheetId="5">'4'!$1:$5</definedName>
    <definedName name="_xlnm.Print_Titles" localSheetId="6">'5'!$1:$6</definedName>
    <definedName name="_xlnm.Print_Titles" localSheetId="7">'6'!$1:$6</definedName>
    <definedName name="_xlnm.Print_Titles" localSheetId="8">'7'!$1:$6</definedName>
    <definedName name="_xlnm.Print_Titles" localSheetId="9">'8'!$1:$5</definedName>
    <definedName name="_xlnm.Print_Titles" localSheetId="10">'9'!$1:$5</definedName>
  </definedNames>
  <calcPr calcId="144525"/>
</workbook>
</file>

<file path=xl/sharedStrings.xml><?xml version="1.0" encoding="utf-8"?>
<sst xmlns="http://schemas.openxmlformats.org/spreadsheetml/2006/main" count="427" uniqueCount="340">
  <si>
    <t>单位名称：</t>
  </si>
  <si>
    <t>部门预算公开表</t>
  </si>
  <si>
    <t>编制日期：2021 年2 月22 日</t>
  </si>
  <si>
    <t>部门领导：史清廉</t>
  </si>
  <si>
    <t>财务负责人：史清廉</t>
  </si>
  <si>
    <t xml:space="preserve">    制表人：刘红梅</t>
  </si>
  <si>
    <t xml:space="preserve">      </t>
  </si>
  <si>
    <t>目  录</t>
  </si>
  <si>
    <t>表  名</t>
  </si>
  <si>
    <t>备  注</t>
  </si>
  <si>
    <t>（1）部门收支总体情况表</t>
  </si>
  <si>
    <t>（2）部门收入总体情况表</t>
  </si>
  <si>
    <t>财务预算口径</t>
  </si>
  <si>
    <t>（3）部门支出总体情况表</t>
  </si>
  <si>
    <t>功能分类全口径</t>
  </si>
  <si>
    <t>（4）财政拨款收支总体情况表</t>
  </si>
  <si>
    <t>（5）财政拨款支出表</t>
  </si>
  <si>
    <t>财政拨款按单位</t>
  </si>
  <si>
    <t>（6）一般公共预算支出情况表</t>
  </si>
  <si>
    <t>功能分类</t>
  </si>
  <si>
    <t>（7）一般公共预算基本支出情况表</t>
  </si>
  <si>
    <t>支出经济分类</t>
  </si>
  <si>
    <t>（8）一般公共预算“三公”经费、会议费、培训费安排表</t>
  </si>
  <si>
    <t>机关运行经费、经济分类</t>
  </si>
  <si>
    <t>（9）一般公共预算机关运行经费</t>
  </si>
  <si>
    <r>
      <rPr>
        <u/>
        <sz val="10"/>
        <color indexed="12"/>
        <rFont val="宋体"/>
        <charset val="134"/>
      </rPr>
      <t>（</t>
    </r>
    <r>
      <rPr>
        <u/>
        <sz val="10"/>
        <color indexed="12"/>
        <rFont val="Arial"/>
        <charset val="134"/>
      </rPr>
      <t>10</t>
    </r>
    <r>
      <rPr>
        <u/>
        <sz val="10"/>
        <color indexed="12"/>
        <rFont val="宋体"/>
        <charset val="134"/>
      </rPr>
      <t>）政府性基金预算支出情况表</t>
    </r>
  </si>
  <si>
    <r>
      <rPr>
        <u/>
        <sz val="10"/>
        <color indexed="12"/>
        <rFont val="宋体"/>
        <charset val="134"/>
      </rPr>
      <t>（</t>
    </r>
    <r>
      <rPr>
        <u/>
        <sz val="10"/>
        <color indexed="12"/>
        <rFont val="Arial"/>
        <charset val="134"/>
      </rPr>
      <t>11</t>
    </r>
    <r>
      <rPr>
        <u/>
        <sz val="10"/>
        <color indexed="12"/>
        <rFont val="宋体"/>
        <charset val="134"/>
      </rPr>
      <t>）专项资金绩效目标表</t>
    </r>
  </si>
  <si>
    <t>返回</t>
  </si>
  <si>
    <t>部门收支总体情况表</t>
  </si>
  <si>
    <t>单位：万元</t>
  </si>
  <si>
    <t>收     入</t>
  </si>
  <si>
    <t>支     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</si>
  <si>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</si>
  <si>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</si>
  <si>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</si>
  <si>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</si>
  <si>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</si>
  <si>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</si>
  <si>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</si>
  <si>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</si>
  <si>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</si>
  <si>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</si>
  <si>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</si>
  <si>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</si>
  <si>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</si>
  <si>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</si>
  <si>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</si>
  <si>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</si>
  <si>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</si>
  <si>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</si>
  <si>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</si>
  <si>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</si>
  <si>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</si>
  <si>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</si>
  <si>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</si>
  <si>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</si>
  <si>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</si>
  <si>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</si>
  <si>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</si>
  <si>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</si>
  <si>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</si>
  <si>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</si>
  <si>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</si>
  <si>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</si>
  <si>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</si>
  <si>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二十三、国有资本经营预算支出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</si>
  <si>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</si>
  <si>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</si>
  <si>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</si>
  <si>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</si>
  <si>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</si>
  <si>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</si>
  <si>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</si>
  <si>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</si>
  <si>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十、上年结转</t>
  </si>
  <si>
    <t>三十、结转下年</t>
  </si>
  <si>
    <t>十一、上年结余</t>
  </si>
  <si>
    <t>收入总计</t>
  </si>
  <si>
    <t>支出总计</t>
  </si>
  <si>
    <t>部门收入总体情况表</t>
  </si>
  <si>
    <t xml:space="preserve">    经费拨款</t>
  </si>
  <si>
    <t xml:space="preserve">    行政事业性收费收入</t>
  </si>
  <si>
    <t xml:space="preserve">    罚没收入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</si>
  <si>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</si>
  <si>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</si>
  <si>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</si>
  <si>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    本年收入合计</t>
  </si>
  <si>
    <t xml:space="preserve"> </t>
  </si>
  <si>
    <t xml:space="preserve">    财政性资金结转</t>
  </si>
  <si>
    <t xml:space="preserve">        一般公共预算收入结转</t>
  </si>
  <si>
    <t xml:space="preserve">        政府性基金预算收入结转</t>
  </si>
  <si>
    <t xml:space="preserve">        国有资本经营收入结转</t>
  </si>
  <si>
    <t xml:space="preserve">    非财政性资金结转</t>
  </si>
  <si>
    <t xml:space="preserve">    教育专户结转</t>
  </si>
  <si>
    <t xml:space="preserve">    财政性资金结余</t>
  </si>
  <si>
    <t xml:space="preserve">        一般公共预算收入结余</t>
  </si>
  <si>
    <t xml:space="preserve">        政府性基金预算收入结余</t>
  </si>
  <si>
    <t xml:space="preserve">        国有资本经营收入结余</t>
  </si>
  <si>
    <t xml:space="preserve">    非财政性资金结余</t>
  </si>
  <si>
    <t xml:space="preserve">        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</si>
  <si>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</si>
  <si>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</si>
  <si>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</si>
  <si>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</si>
  <si>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</si>
  <si>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</si>
  <si>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**</t>
  </si>
  <si>
    <t>合计</t>
  </si>
  <si>
    <t>一般公共服务支出</t>
  </si>
  <si>
    <t xml:space="preserve">  纪检监察事务</t>
  </si>
  <si>
    <t xml:space="preserve">    行政运行</t>
  </si>
  <si>
    <t xml:space="preserve">    机关事业单位基本养老保险缴费支出</t>
  </si>
  <si>
    <t>社会保障和就业支出</t>
  </si>
  <si>
    <t xml:space="preserve">  抚恤</t>
  </si>
  <si>
    <t xml:space="preserve">    死亡抚恤</t>
  </si>
  <si>
    <t>住房保障支出</t>
  </si>
  <si>
    <t xml:space="preserve">  住房改革支出</t>
  </si>
  <si>
    <t xml:space="preserve">    住房公积金</t>
  </si>
  <si>
    <t>财政拨款收支总体情况表</t>
  </si>
  <si>
    <t>收      入</t>
  </si>
  <si>
    <t>支      出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</si>
  <si>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</si>
  <si>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</si>
  <si>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</si>
  <si>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</si>
  <si>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</si>
  <si>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</si>
  <si>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</si>
  <si>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</si>
  <si>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</si>
  <si>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</si>
  <si>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</si>
  <si>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</si>
  <si>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</si>
  <si>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</si>
  <si>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</si>
  <si>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</si>
  <si>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</si>
  <si>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</si>
  <si>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</si>
  <si>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</si>
  <si>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</si>
  <si>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</si>
  <si>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</si>
  <si>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</si>
  <si>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</si>
  <si>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</si>
  <si>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</si>
  <si>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（二十三）国有资本经营预算支出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</si>
  <si>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</si>
  <si>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</si>
  <si>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</si>
  <si>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</si>
  <si>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</si>
  <si>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入  总  计</t>
  </si>
  <si>
    <t>支  出  总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</si>
  <si>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</si>
  <si>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</si>
  <si>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</si>
  <si>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</si>
  <si>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</si>
  <si>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中共民乐县纪律检查委员会</t>
  </si>
  <si>
    <t>一般公共预算支出情况表</t>
  </si>
  <si>
    <t>科目编码</t>
  </si>
  <si>
    <t>科目名称</t>
  </si>
  <si>
    <t>201</t>
  </si>
  <si>
    <t xml:space="preserve">  20110</t>
  </si>
  <si>
    <t xml:space="preserve">   20101101</t>
  </si>
  <si>
    <t xml:space="preserve">    2080505</t>
  </si>
  <si>
    <t>20808</t>
  </si>
  <si>
    <t xml:space="preserve">  2080808</t>
  </si>
  <si>
    <t xml:space="preserve">  2080801</t>
  </si>
  <si>
    <t xml:space="preserve">  201101</t>
  </si>
  <si>
    <t>一般公共预算基本支出情况表</t>
  </si>
  <si>
    <t>经济分类科目</t>
  </si>
  <si>
    <t>一般公共预算基本支出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</si>
  <si>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</si>
  <si>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</si>
  <si>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</si>
  <si>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</si>
  <si>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</si>
  <si>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</si>
  <si>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</si>
  <si>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</si>
  <si>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</si>
  <si>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</si>
  <si>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</si>
  <si>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</si>
  <si>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</si>
  <si>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</si>
  <si>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</si>
  <si>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</si>
  <si>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</si>
  <si>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</si>
  <si>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</si>
  <si>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</si>
  <si>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</si>
  <si>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</si>
  <si>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</si>
  <si>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</si>
  <si>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</si>
  <si>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</si>
  <si>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</si>
  <si>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</si>
  <si>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</si>
  <si>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</si>
  <si>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</si>
  <si>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</si>
  <si>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</si>
  <si>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</si>
  <si>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</si>
  <si>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</si>
  <si>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</si>
  <si>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</si>
  <si>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</si>
  <si>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</si>
  <si>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</si>
  <si>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</si>
  <si>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</si>
  <si>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</si>
  <si>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</si>
  <si>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</si>
  <si>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</si>
  <si>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</si>
  <si>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</si>
  <si>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</si>
  <si>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</si>
  <si>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</si>
  <si>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</si>
  <si>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</si>
  <si>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</si>
  <si>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</si>
  <si>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</si>
  <si>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</si>
  <si>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</si>
  <si>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</si>
  <si>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</si>
  <si>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</si>
  <si>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</si>
  <si>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</si>
  <si>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</si>
  <si>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</si>
  <si>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</si>
  <si>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</si>
  <si>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</si>
  <si>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</si>
  <si>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</si>
  <si>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</si>
  <si>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</si>
  <si>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</si>
  <si>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</si>
  <si>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</si>
  <si>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</si>
  <si>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</si>
  <si>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</si>
  <si>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</si>
  <si>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</si>
  <si>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</si>
  <si>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</si>
  <si>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</si>
  <si>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30303</t>
  </si>
  <si>
    <t xml:space="preserve">  退职（役）费</t>
  </si>
  <si>
    <t xml:space="preserve">  30305</t>
  </si>
  <si>
    <t xml:space="preserve">  生活补助</t>
  </si>
  <si>
    <t xml:space="preserve">  30306</t>
  </si>
  <si>
    <t xml:space="preserve">  救济费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</si>
  <si>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</si>
  <si>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</si>
  <si>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</si>
  <si>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</si>
  <si>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30309</t>
  </si>
  <si>
    <t xml:space="preserve">  奖励金</t>
  </si>
  <si>
    <t xml:space="preserve">  30310</t>
  </si>
  <si>
    <t xml:space="preserve">  个人农业生产补贴</t>
  </si>
  <si>
    <t xml:space="preserve">  30399</t>
  </si>
  <si>
    <t>对其他个人和家庭的补助</t>
  </si>
  <si>
    <r>
      <rPr>
        <sz val="9"/>
        <color indexed="8"/>
        <rFont val="宋体"/>
        <charset val="134"/>
      </rPr>
      <t>备注：</t>
    </r>
    <r>
      <rPr>
        <sz val="11"/>
        <color indexed="8"/>
        <rFont val="Calibri"/>
        <charset val="134"/>
      </rPr>
      <t>"30302</t>
    </r>
    <r>
      <rPr>
        <sz val="11"/>
        <color indexed="8"/>
        <rFont val="宋体"/>
        <charset val="134"/>
      </rPr>
      <t>退休费</t>
    </r>
    <r>
      <rPr>
        <sz val="11"/>
        <color indexed="8"/>
        <rFont val="Calibri"/>
        <charset val="134"/>
      </rPr>
      <t>"</t>
    </r>
    <r>
      <rPr>
        <sz val="11"/>
        <color indexed="8"/>
        <rFont val="宋体"/>
        <charset val="134"/>
      </rPr>
      <t>中不含退休人员养老金</t>
    </r>
  </si>
  <si>
    <t>一般公共预算“三公”经费、会议费、培训费支出情况表</t>
  </si>
  <si>
    <t>“三公”经费合计</t>
  </si>
  <si>
    <t>因公出国（境）费用</t>
  </si>
  <si>
    <t>公务接待费</t>
  </si>
  <si>
    <t>公务用车购置和运行费</t>
  </si>
  <si>
    <t>会议费</t>
  </si>
  <si>
    <t>培训费</t>
  </si>
  <si>
    <t>公务用车购置费</t>
  </si>
  <si>
    <t>公务用车运行费</t>
  </si>
  <si>
    <t xml:space="preserve">  中共民乐县纪律检查委员会</t>
  </si>
  <si>
    <t>一般公共预算机关运行经费</t>
  </si>
  <si>
    <t>序号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</si>
  <si>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</si>
  <si>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</si>
  <si>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</si>
  <si>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</si>
  <si>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</si>
  <si>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</si>
  <si>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</si>
  <si>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</si>
  <si>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维修（护）费</t>
  </si>
  <si>
    <t>福利费</t>
  </si>
  <si>
    <t>公务用车运行维护费</t>
  </si>
  <si>
    <t>其他商品和服务支出</t>
  </si>
  <si>
    <t>办公设备购置</t>
  </si>
  <si>
    <t>政府性基金预算支出情况表</t>
  </si>
  <si>
    <t>项        目</t>
  </si>
  <si>
    <r>
      <rPr>
        <u/>
        <sz val="10"/>
        <color indexed="12"/>
        <rFont val="宋体"/>
        <charset val="134"/>
      </rPr>
      <t>返回</t>
    </r>
  </si>
  <si>
    <t>专项资金绩效目标表</t>
  </si>
  <si>
    <t>（2020年度）</t>
  </si>
  <si>
    <t>填报单位（盖章）：</t>
  </si>
  <si>
    <t>专项名称</t>
  </si>
  <si>
    <t>专项属性</t>
  </si>
  <si>
    <t>延续专项  □    新增专项  □</t>
  </si>
  <si>
    <t>部门名称</t>
  </si>
  <si>
    <t>资金总额（万元）</t>
  </si>
  <si>
    <t>部门相应职能         职责概述</t>
  </si>
  <si>
    <t>专项立项依据</t>
  </si>
  <si>
    <t>专项实施       进度计划</t>
  </si>
  <si>
    <t>专项实施内容</t>
  </si>
  <si>
    <t>计划开始时间</t>
  </si>
  <si>
    <t>计划完成时间</t>
  </si>
  <si>
    <t>专项长期       绩效目标</t>
  </si>
  <si>
    <t>专项年度       绩效目标</t>
  </si>
  <si>
    <t>专项年度绩效指标</t>
  </si>
  <si>
    <t>一级指标</t>
  </si>
  <si>
    <t>二级指标</t>
  </si>
  <si>
    <t>指标内容</t>
  </si>
  <si>
    <t>指标值</t>
  </si>
  <si>
    <t>备注</t>
  </si>
  <si>
    <t>产出     指标</t>
  </si>
  <si>
    <t>数量指标</t>
  </si>
  <si>
    <t>质量指标</t>
  </si>
  <si>
    <t>时效指标</t>
  </si>
  <si>
    <t>成本指标</t>
  </si>
  <si>
    <t>效益      指标</t>
  </si>
  <si>
    <t>经济效益指标</t>
  </si>
  <si>
    <t>社会效益指标</t>
  </si>
  <si>
    <t>生态效益指标</t>
  </si>
  <si>
    <t xml:space="preserve">                                             </t>
  </si>
  <si>
    <t>可持续影响指标</t>
  </si>
  <si>
    <t>社会公众或服务对象满意度指标</t>
  </si>
  <si>
    <t>专项实施       保障措施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</si>
</sst>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0_ "/>
    <numFmt numFmtId="178" formatCode="#,##0.00_ ;[Red]\-#,##0.00\ "/>
    <numFmt numFmtId="179" formatCode="#,##0.00;[Red]#,##0.00"/>
    <numFmt numFmtId="180" formatCode="0.00_ ;[Red]\-0.00\ "/>
    <numFmt numFmtId="181" formatCode="#,##0.0000"/>
  </numFmts>
  <fonts count="43">
    <font>
      <sz val="10"/>
      <name val="Arial"/>
      <charset val="134"/>
    </font>
    <font>
      <u/>
      <sz val="10"/>
      <color indexed="12"/>
      <name val="Arial"/>
      <charset val="134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u/>
      <sz val="10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9"/>
      <color indexed="12"/>
      <name val="宋体"/>
      <charset val="134"/>
    </font>
    <font>
      <b/>
      <sz val="9"/>
      <color indexed="8"/>
      <name val="宋体"/>
      <charset val="134"/>
    </font>
    <font>
      <sz val="9"/>
      <color indexed="12"/>
      <name val="宋体"/>
      <charset val="134"/>
    </font>
    <font>
      <b/>
      <sz val="18"/>
      <color indexed="8"/>
      <name val="黑体"/>
      <charset val="134"/>
    </font>
    <font>
      <sz val="9"/>
      <color indexed="8"/>
      <name val="Calibri"/>
      <charset val="134"/>
    </font>
    <font>
      <b/>
      <sz val="16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楷体_GB2312"/>
      <charset val="134"/>
    </font>
    <font>
      <sz val="24"/>
      <color indexed="8"/>
      <name val="黑体"/>
      <charset val="134"/>
    </font>
    <font>
      <sz val="12"/>
      <color indexed="8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 style="thin">
        <color indexed="8"/>
      </left>
      <right/>
      <top style="thin">
        <color indexed="0"/>
      </top>
      <bottom/>
      <diagonal/>
    </border>
    <border>
      <left style="thin">
        <color indexed="8"/>
      </left>
      <right/>
      <top style="thin">
        <color indexed="0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/>
    <xf numFmtId="42" fontId="26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2" fillId="6" borderId="3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0" fillId="0" borderId="0"/>
    <xf numFmtId="0" fontId="25" fillId="1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10" borderId="37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1" fillId="0" borderId="3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5" fillId="9" borderId="36" applyNumberFormat="0" applyAlignment="0" applyProtection="0">
      <alignment vertical="center"/>
    </xf>
    <xf numFmtId="0" fontId="39" fillId="9" borderId="34" applyNumberFormat="0" applyAlignment="0" applyProtection="0">
      <alignment vertical="center"/>
    </xf>
    <xf numFmtId="0" fontId="41" fillId="19" borderId="39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0" fillId="0" borderId="0"/>
    <xf numFmtId="0" fontId="25" fillId="1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0" borderId="0"/>
    <xf numFmtId="0" fontId="25" fillId="26" borderId="0" applyNumberFormat="0" applyBorder="0" applyAlignment="0" applyProtection="0">
      <alignment vertical="center"/>
    </xf>
    <xf numFmtId="0" fontId="0" fillId="0" borderId="0"/>
    <xf numFmtId="0" fontId="29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0" borderId="0"/>
    <xf numFmtId="0" fontId="25" fillId="11" borderId="0" applyNumberFormat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0" fillId="0" borderId="0"/>
    <xf numFmtId="0" fontId="2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" fillId="0" borderId="0">
      <alignment vertical="center"/>
    </xf>
  </cellStyleXfs>
  <cellXfs count="185">
    <xf numFmtId="0" fontId="0" fillId="0" borderId="0" xfId="0"/>
    <xf numFmtId="0" fontId="1" fillId="0" borderId="0" xfId="11" applyAlignment="1" applyProtection="1"/>
    <xf numFmtId="0" fontId="2" fillId="0" borderId="0" xfId="79" applyFont="1" applyAlignment="1">
      <alignment horizontal="center" vertical="center"/>
    </xf>
    <xf numFmtId="0" fontId="3" fillId="0" borderId="0" xfId="79">
      <alignment vertical="center"/>
    </xf>
    <xf numFmtId="0" fontId="4" fillId="0" borderId="0" xfId="79" applyFont="1" applyAlignment="1">
      <alignment horizontal="center" vertical="center"/>
    </xf>
    <xf numFmtId="0" fontId="3" fillId="0" borderId="0" xfId="79" applyAlignment="1">
      <alignment horizontal="left" vertical="center"/>
    </xf>
    <xf numFmtId="0" fontId="4" fillId="0" borderId="1" xfId="79" applyFont="1" applyBorder="1" applyAlignment="1">
      <alignment horizontal="center" vertical="center"/>
    </xf>
    <xf numFmtId="0" fontId="3" fillId="0" borderId="2" xfId="79" applyFont="1" applyBorder="1" applyAlignment="1">
      <alignment horizontal="center" vertical="center"/>
    </xf>
    <xf numFmtId="0" fontId="3" fillId="0" borderId="3" xfId="79" applyBorder="1" applyAlignment="1">
      <alignment horizontal="center" vertical="center"/>
    </xf>
    <xf numFmtId="0" fontId="3" fillId="0" borderId="2" xfId="79" applyBorder="1" applyAlignment="1">
      <alignment horizontal="center" vertical="center"/>
    </xf>
    <xf numFmtId="0" fontId="3" fillId="0" borderId="4" xfId="79" applyBorder="1" applyAlignment="1">
      <alignment horizontal="center" vertical="center"/>
    </xf>
    <xf numFmtId="0" fontId="4" fillId="0" borderId="2" xfId="79" applyFont="1" applyBorder="1" applyAlignment="1">
      <alignment horizontal="center" vertical="center"/>
    </xf>
    <xf numFmtId="0" fontId="4" fillId="0" borderId="3" xfId="79" applyFont="1" applyBorder="1" applyAlignment="1">
      <alignment horizontal="center" vertical="center"/>
    </xf>
    <xf numFmtId="0" fontId="4" fillId="0" borderId="1" xfId="79" applyFont="1" applyBorder="1" applyAlignment="1">
      <alignment horizontal="center" vertical="center" wrapText="1"/>
    </xf>
    <xf numFmtId="0" fontId="3" fillId="0" borderId="1" xfId="79" applyBorder="1" applyAlignment="1">
      <alignment horizontal="center" vertical="center"/>
    </xf>
    <xf numFmtId="0" fontId="4" fillId="0" borderId="5" xfId="79" applyFont="1" applyBorder="1" applyAlignment="1">
      <alignment horizontal="center" vertical="center" wrapText="1"/>
    </xf>
    <xf numFmtId="0" fontId="4" fillId="0" borderId="6" xfId="79" applyFont="1" applyBorder="1" applyAlignment="1">
      <alignment horizontal="center" vertical="center" wrapText="1"/>
    </xf>
    <xf numFmtId="0" fontId="4" fillId="0" borderId="7" xfId="79" applyFont="1" applyBorder="1" applyAlignment="1">
      <alignment horizontal="center" vertical="center" wrapText="1"/>
    </xf>
    <xf numFmtId="0" fontId="5" fillId="0" borderId="1" xfId="79" applyFont="1" applyBorder="1" applyAlignment="1">
      <alignment horizontal="center" vertical="center" wrapText="1"/>
    </xf>
    <xf numFmtId="0" fontId="4" fillId="0" borderId="8" xfId="79" applyFont="1" applyBorder="1" applyAlignment="1">
      <alignment horizontal="center" vertical="center" wrapText="1"/>
    </xf>
    <xf numFmtId="0" fontId="4" fillId="0" borderId="9" xfId="79" applyFont="1" applyBorder="1" applyAlignment="1">
      <alignment horizontal="center" vertical="center" wrapText="1"/>
    </xf>
    <xf numFmtId="0" fontId="3" fillId="0" borderId="8" xfId="79" applyBorder="1" applyAlignment="1">
      <alignment horizontal="center" vertical="center"/>
    </xf>
    <xf numFmtId="0" fontId="3" fillId="0" borderId="10" xfId="79" applyBorder="1" applyAlignment="1">
      <alignment horizontal="center" vertical="center"/>
    </xf>
    <xf numFmtId="0" fontId="4" fillId="0" borderId="11" xfId="79" applyFont="1" applyBorder="1" applyAlignment="1">
      <alignment horizontal="center" vertical="center" wrapText="1"/>
    </xf>
    <xf numFmtId="0" fontId="4" fillId="0" borderId="12" xfId="79" applyFont="1" applyBorder="1" applyAlignment="1">
      <alignment horizontal="center" vertical="center" wrapText="1"/>
    </xf>
    <xf numFmtId="0" fontId="3" fillId="0" borderId="11" xfId="79" applyBorder="1" applyAlignment="1">
      <alignment horizontal="center" vertical="center"/>
    </xf>
    <xf numFmtId="0" fontId="3" fillId="0" borderId="0" xfId="79" applyAlignment="1">
      <alignment horizontal="center" vertical="center"/>
    </xf>
    <xf numFmtId="0" fontId="4" fillId="0" borderId="13" xfId="79" applyFont="1" applyBorder="1" applyAlignment="1">
      <alignment horizontal="center" vertical="center" wrapText="1"/>
    </xf>
    <xf numFmtId="0" fontId="4" fillId="0" borderId="14" xfId="79" applyFont="1" applyBorder="1" applyAlignment="1">
      <alignment horizontal="center" vertical="center" wrapText="1"/>
    </xf>
    <xf numFmtId="0" fontId="3" fillId="0" borderId="13" xfId="79" applyBorder="1" applyAlignment="1">
      <alignment horizontal="center" vertical="center"/>
    </xf>
    <xf numFmtId="0" fontId="3" fillId="0" borderId="15" xfId="79" applyBorder="1" applyAlignment="1">
      <alignment horizontal="center" vertical="center"/>
    </xf>
    <xf numFmtId="0" fontId="3" fillId="0" borderId="9" xfId="79" applyBorder="1" applyAlignment="1">
      <alignment horizontal="center" vertical="center"/>
    </xf>
    <xf numFmtId="0" fontId="3" fillId="0" borderId="12" xfId="79" applyBorder="1" applyAlignment="1">
      <alignment horizontal="center" vertical="center"/>
    </xf>
    <xf numFmtId="0" fontId="3" fillId="0" borderId="14" xfId="79" applyBorder="1" applyAlignment="1">
      <alignment horizontal="center" vertical="center"/>
    </xf>
    <xf numFmtId="0" fontId="0" fillId="0" borderId="0" xfId="0" applyFill="1"/>
    <xf numFmtId="0" fontId="6" fillId="0" borderId="0" xfId="0" applyFont="1" applyBorder="1" applyAlignment="1" applyProtection="1"/>
    <xf numFmtId="0" fontId="7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right" vertical="center"/>
    </xf>
    <xf numFmtId="0" fontId="10" fillId="0" borderId="16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 wrapText="1"/>
    </xf>
    <xf numFmtId="0" fontId="11" fillId="0" borderId="16" xfId="0" applyNumberFormat="1" applyFont="1" applyFill="1" applyBorder="1" applyAlignment="1" applyProtection="1">
      <alignment horizontal="left" vertical="center"/>
    </xf>
    <xf numFmtId="178" fontId="11" fillId="0" borderId="1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/>
    <xf numFmtId="0" fontId="12" fillId="0" borderId="0" xfId="0" applyFont="1"/>
    <xf numFmtId="0" fontId="11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13" fillId="0" borderId="0" xfId="0" applyFont="1" applyBorder="1" applyAlignment="1" applyProtection="1">
      <alignment vertical="center" wrapText="1"/>
    </xf>
    <xf numFmtId="0" fontId="13" fillId="0" borderId="0" xfId="0" applyFont="1" applyBorder="1" applyAlignment="1" applyProtection="1"/>
    <xf numFmtId="0" fontId="9" fillId="0" borderId="19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177" fontId="14" fillId="0" borderId="19" xfId="0" applyNumberFormat="1" applyFont="1" applyFill="1" applyBorder="1" applyAlignment="1" applyProtection="1">
      <alignment horizontal="center" vertical="center"/>
    </xf>
    <xf numFmtId="0" fontId="14" fillId="0" borderId="20" xfId="0" applyNumberFormat="1" applyFont="1" applyFill="1" applyBorder="1" applyAlignment="1" applyProtection="1">
      <alignment horizontal="left" vertical="center"/>
    </xf>
    <xf numFmtId="176" fontId="14" fillId="0" borderId="20" xfId="0" applyNumberFormat="1" applyFont="1" applyFill="1" applyBorder="1" applyAlignment="1" applyProtection="1">
      <alignment horizontal="right" vertical="center"/>
    </xf>
    <xf numFmtId="176" fontId="14" fillId="0" borderId="21" xfId="0" applyNumberFormat="1" applyFont="1" applyFill="1" applyBorder="1" applyAlignment="1" applyProtection="1">
      <alignment horizontal="right" vertical="center"/>
    </xf>
    <xf numFmtId="177" fontId="9" fillId="0" borderId="19" xfId="0" applyNumberFormat="1" applyFont="1" applyFill="1" applyBorder="1" applyAlignment="1" applyProtection="1">
      <alignment horizontal="center" vertical="center"/>
    </xf>
    <xf numFmtId="0" fontId="9" fillId="0" borderId="20" xfId="0" applyNumberFormat="1" applyFont="1" applyFill="1" applyBorder="1" applyAlignment="1" applyProtection="1">
      <alignment horizontal="left" vertical="center"/>
    </xf>
    <xf numFmtId="176" fontId="9" fillId="0" borderId="20" xfId="0" applyNumberFormat="1" applyFont="1" applyFill="1" applyBorder="1" applyAlignment="1" applyProtection="1">
      <alignment horizontal="right" vertical="center"/>
    </xf>
    <xf numFmtId="176" fontId="9" fillId="0" borderId="21" xfId="0" applyNumberFormat="1" applyFont="1" applyFill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vertical="center" wrapText="1"/>
    </xf>
    <xf numFmtId="0" fontId="9" fillId="0" borderId="21" xfId="0" applyFont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vertical="center"/>
    </xf>
    <xf numFmtId="49" fontId="14" fillId="0" borderId="1" xfId="0" applyNumberFormat="1" applyFont="1" applyFill="1" applyBorder="1" applyAlignment="1" applyProtection="1">
      <alignment vertical="center"/>
    </xf>
    <xf numFmtId="179" fontId="14" fillId="0" borderId="20" xfId="0" applyNumberFormat="1" applyFont="1" applyFill="1" applyBorder="1" applyAlignment="1" applyProtection="1">
      <alignment horizontal="right" vertical="center" wrapText="1"/>
    </xf>
    <xf numFmtId="4" fontId="14" fillId="0" borderId="20" xfId="0" applyNumberFormat="1" applyFont="1" applyFill="1" applyBorder="1" applyAlignment="1" applyProtection="1">
      <alignment horizontal="right" vertical="center" wrapText="1"/>
    </xf>
    <xf numFmtId="179" fontId="14" fillId="0" borderId="21" xfId="0" applyNumberFormat="1" applyFont="1" applyFill="1" applyBorder="1" applyAlignment="1" applyProtection="1">
      <alignment horizontal="right" vertical="center" wrapText="1"/>
    </xf>
    <xf numFmtId="49" fontId="14" fillId="0" borderId="19" xfId="0" applyNumberFormat="1" applyFont="1" applyFill="1" applyBorder="1" applyAlignment="1" applyProtection="1">
      <alignment vertical="center"/>
    </xf>
    <xf numFmtId="49" fontId="9" fillId="0" borderId="19" xfId="0" applyNumberFormat="1" applyFont="1" applyFill="1" applyBorder="1" applyAlignment="1" applyProtection="1">
      <alignment vertical="center"/>
    </xf>
    <xf numFmtId="179" fontId="9" fillId="0" borderId="20" xfId="0" applyNumberFormat="1" applyFont="1" applyFill="1" applyBorder="1" applyAlignment="1" applyProtection="1">
      <alignment horizontal="right" vertical="center" wrapText="1"/>
    </xf>
    <xf numFmtId="4" fontId="9" fillId="0" borderId="20" xfId="0" applyNumberFormat="1" applyFont="1" applyFill="1" applyBorder="1" applyAlignment="1" applyProtection="1">
      <alignment horizontal="right" vertical="center" wrapText="1"/>
    </xf>
    <xf numFmtId="179" fontId="9" fillId="0" borderId="21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Border="1" applyAlignment="1" applyProtection="1">
      <alignment horizontal="center" vertical="center"/>
    </xf>
    <xf numFmtId="49" fontId="9" fillId="0" borderId="19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49" fontId="14" fillId="0" borderId="19" xfId="0" applyNumberFormat="1" applyFont="1" applyFill="1" applyBorder="1" applyAlignment="1" applyProtection="1">
      <alignment horizontal="left" vertical="center"/>
    </xf>
    <xf numFmtId="178" fontId="14" fillId="0" borderId="19" xfId="0" applyNumberFormat="1" applyFont="1" applyFill="1" applyBorder="1" applyAlignment="1" applyProtection="1">
      <alignment horizontal="right" vertical="center"/>
    </xf>
    <xf numFmtId="178" fontId="14" fillId="0" borderId="25" xfId="0" applyNumberFormat="1" applyFont="1" applyFill="1" applyBorder="1" applyAlignment="1" applyProtection="1">
      <alignment horizontal="right" vertical="center"/>
    </xf>
    <xf numFmtId="49" fontId="9" fillId="0" borderId="19" xfId="0" applyNumberFormat="1" applyFont="1" applyFill="1" applyBorder="1" applyAlignment="1" applyProtection="1">
      <alignment horizontal="left" vertical="center"/>
    </xf>
    <xf numFmtId="178" fontId="9" fillId="0" borderId="20" xfId="0" applyNumberFormat="1" applyFont="1" applyFill="1" applyBorder="1" applyAlignment="1" applyProtection="1">
      <alignment horizontal="right" vertical="center"/>
    </xf>
    <xf numFmtId="4" fontId="9" fillId="0" borderId="2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/>
    <xf numFmtId="0" fontId="0" fillId="0" borderId="0" xfId="0" applyBorder="1"/>
    <xf numFmtId="49" fontId="14" fillId="0" borderId="20" xfId="0" applyNumberFormat="1" applyFont="1" applyFill="1" applyBorder="1" applyAlignment="1" applyProtection="1">
      <alignment horizontal="left" vertical="center"/>
    </xf>
    <xf numFmtId="4" fontId="14" fillId="0" borderId="20" xfId="0" applyNumberFormat="1" applyFont="1" applyFill="1" applyBorder="1" applyAlignment="1" applyProtection="1">
      <alignment horizontal="right" vertical="center"/>
    </xf>
    <xf numFmtId="4" fontId="14" fillId="0" borderId="21" xfId="0" applyNumberFormat="1" applyFont="1" applyFill="1" applyBorder="1" applyAlignment="1" applyProtection="1">
      <alignment horizontal="right"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49" fontId="9" fillId="0" borderId="20" xfId="0" applyNumberFormat="1" applyFont="1" applyFill="1" applyBorder="1" applyAlignment="1" applyProtection="1">
      <alignment horizontal="left" vertical="center"/>
    </xf>
    <xf numFmtId="4" fontId="9" fillId="0" borderId="20" xfId="0" applyNumberFormat="1" applyFont="1" applyFill="1" applyBorder="1" applyAlignment="1" applyProtection="1">
      <alignment horizontal="right" vertical="center"/>
    </xf>
    <xf numFmtId="0" fontId="16" fillId="0" borderId="26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right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left" vertical="center"/>
    </xf>
    <xf numFmtId="179" fontId="9" fillId="0" borderId="19" xfId="0" applyNumberFormat="1" applyFont="1" applyFill="1" applyBorder="1" applyAlignment="1" applyProtection="1">
      <alignment horizontal="right" vertical="center" wrapText="1"/>
    </xf>
    <xf numFmtId="0" fontId="9" fillId="0" borderId="20" xfId="0" applyFont="1" applyFill="1" applyBorder="1" applyAlignment="1" applyProtection="1">
      <alignment horizontal="left" vertical="center"/>
    </xf>
    <xf numFmtId="178" fontId="9" fillId="0" borderId="2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right" vertical="center"/>
    </xf>
    <xf numFmtId="179" fontId="9" fillId="0" borderId="19" xfId="0" applyNumberFormat="1" applyFont="1" applyFill="1" applyBorder="1" applyAlignment="1" applyProtection="1">
      <alignment horizontal="right" wrapText="1"/>
    </xf>
    <xf numFmtId="0" fontId="9" fillId="0" borderId="19" xfId="0" applyFont="1" applyFill="1" applyBorder="1" applyAlignment="1" applyProtection="1">
      <alignment horizontal="right" vertical="center"/>
    </xf>
    <xf numFmtId="179" fontId="9" fillId="0" borderId="0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0" xfId="63" applyFont="1" applyBorder="1" applyAlignment="1" applyProtection="1">
      <alignment horizontal="center" vertical="center"/>
    </xf>
    <xf numFmtId="180" fontId="9" fillId="0" borderId="21" xfId="69" applyNumberFormat="1" applyFont="1" applyBorder="1" applyAlignment="1" applyProtection="1">
      <alignment horizontal="center" vertical="center"/>
    </xf>
    <xf numFmtId="0" fontId="9" fillId="0" borderId="2" xfId="0" applyNumberFormat="1" applyFont="1" applyBorder="1" applyAlignment="1" applyProtection="1">
      <alignment horizontal="center" vertical="center"/>
    </xf>
    <xf numFmtId="0" fontId="14" fillId="0" borderId="19" xfId="0" applyNumberFormat="1" applyFont="1" applyFill="1" applyBorder="1" applyAlignment="1" applyProtection="1">
      <alignment horizontal="left" vertical="center"/>
    </xf>
    <xf numFmtId="178" fontId="14" fillId="0" borderId="21" xfId="0" applyNumberFormat="1" applyFont="1" applyFill="1" applyBorder="1" applyAlignment="1" applyProtection="1">
      <alignment horizontal="right" vertical="center"/>
    </xf>
    <xf numFmtId="178" fontId="14" fillId="0" borderId="2" xfId="0" applyNumberFormat="1" applyFont="1" applyFill="1" applyBorder="1" applyAlignment="1" applyProtection="1">
      <alignment horizontal="right" vertical="center"/>
    </xf>
    <xf numFmtId="178" fontId="9" fillId="0" borderId="21" xfId="0" applyNumberFormat="1" applyFont="1" applyFill="1" applyBorder="1" applyAlignment="1" applyProtection="1">
      <alignment horizontal="right" vertical="center"/>
    </xf>
    <xf numFmtId="178" fontId="9" fillId="0" borderId="2" xfId="0" applyNumberFormat="1" applyFont="1" applyFill="1" applyBorder="1" applyAlignment="1" applyProtection="1">
      <alignment horizontal="right" vertical="center"/>
    </xf>
    <xf numFmtId="178" fontId="14" fillId="0" borderId="20" xfId="0" applyNumberFormat="1" applyFont="1" applyFill="1" applyBorder="1" applyAlignment="1" applyProtection="1">
      <alignment horizontal="right" vertical="center"/>
    </xf>
    <xf numFmtId="0" fontId="9" fillId="0" borderId="19" xfId="0" applyNumberFormat="1" applyFont="1" applyFill="1" applyBorder="1" applyAlignment="1" applyProtection="1">
      <alignment horizontal="left" vertical="center"/>
    </xf>
    <xf numFmtId="0" fontId="9" fillId="0" borderId="27" xfId="0" applyFont="1" applyBorder="1" applyAlignment="1" applyProtection="1">
      <alignment vertical="center"/>
    </xf>
    <xf numFmtId="0" fontId="9" fillId="0" borderId="27" xfId="0" applyFont="1" applyBorder="1" applyAlignment="1" applyProtection="1"/>
    <xf numFmtId="0" fontId="9" fillId="0" borderId="28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vertical="center"/>
    </xf>
    <xf numFmtId="4" fontId="9" fillId="0" borderId="29" xfId="0" applyNumberFormat="1" applyFont="1" applyFill="1" applyBorder="1" applyAlignment="1" applyProtection="1">
      <alignment horizontal="right" vertical="center"/>
    </xf>
    <xf numFmtId="0" fontId="0" fillId="0" borderId="0" xfId="58" applyFill="1"/>
    <xf numFmtId="0" fontId="6" fillId="0" borderId="0" xfId="58" applyFont="1" applyBorder="1" applyAlignment="1" applyProtection="1"/>
    <xf numFmtId="0" fontId="0" fillId="0" borderId="0" xfId="58"/>
    <xf numFmtId="0" fontId="13" fillId="0" borderId="0" xfId="58" applyFont="1" applyBorder="1" applyAlignment="1" applyProtection="1">
      <alignment vertical="center" wrapText="1"/>
    </xf>
    <xf numFmtId="0" fontId="8" fillId="0" borderId="0" xfId="58" applyFont="1" applyBorder="1" applyAlignment="1" applyProtection="1">
      <alignment horizontal="center" vertical="center"/>
    </xf>
    <xf numFmtId="0" fontId="9" fillId="0" borderId="27" xfId="58" applyFont="1" applyBorder="1" applyAlignment="1" applyProtection="1">
      <alignment vertical="center"/>
    </xf>
    <xf numFmtId="0" fontId="9" fillId="0" borderId="27" xfId="58" applyFont="1" applyBorder="1" applyAlignment="1" applyProtection="1"/>
    <xf numFmtId="0" fontId="9" fillId="0" borderId="0" xfId="58" applyFont="1" applyBorder="1" applyAlignment="1" applyProtection="1"/>
    <xf numFmtId="0" fontId="9" fillId="0" borderId="0" xfId="58" applyFont="1" applyBorder="1" applyAlignment="1" applyProtection="1">
      <alignment horizontal="right" vertical="center"/>
    </xf>
    <xf numFmtId="0" fontId="9" fillId="0" borderId="28" xfId="58" applyFont="1" applyBorder="1" applyAlignment="1" applyProtection="1">
      <alignment horizontal="center" vertical="center"/>
    </xf>
    <xf numFmtId="0" fontId="9" fillId="0" borderId="30" xfId="58" applyFont="1" applyBorder="1" applyAlignment="1" applyProtection="1">
      <alignment horizontal="center" vertical="center"/>
    </xf>
    <xf numFmtId="0" fontId="9" fillId="0" borderId="29" xfId="58" applyFont="1" applyBorder="1" applyAlignment="1" applyProtection="1">
      <alignment horizontal="center" vertical="center"/>
    </xf>
    <xf numFmtId="0" fontId="9" fillId="0" borderId="4" xfId="58" applyFont="1" applyFill="1" applyBorder="1" applyAlignment="1" applyProtection="1">
      <alignment vertical="center"/>
    </xf>
    <xf numFmtId="178" fontId="9" fillId="0" borderId="30" xfId="58" applyNumberFormat="1" applyFont="1" applyFill="1" applyBorder="1" applyAlignment="1" applyProtection="1">
      <alignment horizontal="right" vertical="center"/>
    </xf>
    <xf numFmtId="178" fontId="9" fillId="0" borderId="30" xfId="58" applyNumberFormat="1" applyFont="1" applyFill="1" applyBorder="1" applyAlignment="1" applyProtection="1">
      <alignment vertical="center"/>
    </xf>
    <xf numFmtId="178" fontId="9" fillId="0" borderId="4" xfId="58" applyNumberFormat="1" applyFont="1" applyFill="1" applyBorder="1" applyAlignment="1" applyProtection="1">
      <alignment horizontal="right" vertical="center" wrapText="1"/>
    </xf>
    <xf numFmtId="0" fontId="6" fillId="0" borderId="0" xfId="58" applyFont="1" applyFill="1" applyBorder="1" applyAlignment="1" applyProtection="1"/>
    <xf numFmtId="178" fontId="9" fillId="0" borderId="30" xfId="58" applyNumberFormat="1" applyFont="1" applyFill="1" applyBorder="1" applyAlignment="1" applyProtection="1">
      <alignment horizontal="right" vertical="center" wrapText="1"/>
    </xf>
    <xf numFmtId="0" fontId="9" fillId="0" borderId="28" xfId="58" applyFont="1" applyFill="1" applyBorder="1" applyAlignment="1" applyProtection="1">
      <alignment vertical="center"/>
    </xf>
    <xf numFmtId="178" fontId="9" fillId="0" borderId="29" xfId="58" applyNumberFormat="1" applyFont="1" applyFill="1" applyBorder="1" applyAlignment="1" applyProtection="1">
      <alignment horizontal="right" vertical="center" wrapText="1"/>
    </xf>
    <xf numFmtId="178" fontId="9" fillId="0" borderId="29" xfId="58" applyNumberFormat="1" applyFont="1" applyFill="1" applyBorder="1" applyAlignment="1" applyProtection="1">
      <alignment vertical="center" wrapText="1"/>
    </xf>
    <xf numFmtId="178" fontId="9" fillId="0" borderId="4" xfId="58" applyNumberFormat="1" applyFont="1" applyFill="1" applyBorder="1" applyAlignment="1" applyProtection="1">
      <alignment vertical="center" wrapText="1"/>
    </xf>
    <xf numFmtId="0" fontId="9" fillId="0" borderId="4" xfId="58" applyFont="1" applyBorder="1" applyAlignment="1" applyProtection="1">
      <alignment vertical="center"/>
    </xf>
    <xf numFmtId="178" fontId="9" fillId="0" borderId="30" xfId="58" applyNumberFormat="1" applyFont="1" applyBorder="1" applyAlignment="1" applyProtection="1">
      <alignment vertical="center"/>
    </xf>
    <xf numFmtId="178" fontId="9" fillId="0" borderId="4" xfId="58" applyNumberFormat="1" applyFont="1" applyBorder="1" applyAlignment="1" applyProtection="1"/>
    <xf numFmtId="0" fontId="9" fillId="0" borderId="4" xfId="58" applyFont="1" applyFill="1" applyBorder="1" applyAlignment="1" applyProtection="1">
      <alignment horizontal="center" vertical="center"/>
    </xf>
    <xf numFmtId="178" fontId="9" fillId="0" borderId="30" xfId="58" applyNumberFormat="1" applyFont="1" applyFill="1" applyBorder="1" applyAlignment="1" applyProtection="1">
      <alignment horizontal="center" vertical="center"/>
    </xf>
    <xf numFmtId="0" fontId="9" fillId="0" borderId="4" xfId="58" applyFont="1" applyBorder="1" applyAlignment="1" applyProtection="1">
      <alignment horizontal="center" vertical="center"/>
    </xf>
    <xf numFmtId="178" fontId="9" fillId="0" borderId="30" xfId="58" applyNumberFormat="1" applyFont="1" applyBorder="1" applyAlignment="1" applyProtection="1">
      <alignment horizontal="center" vertical="center"/>
    </xf>
    <xf numFmtId="4" fontId="9" fillId="0" borderId="30" xfId="58" applyNumberFormat="1" applyFont="1" applyFill="1" applyBorder="1" applyAlignment="1" applyProtection="1">
      <alignment horizontal="right" vertical="center" wrapText="1"/>
    </xf>
    <xf numFmtId="181" fontId="9" fillId="0" borderId="30" xfId="58" applyNumberFormat="1" applyFont="1" applyFill="1" applyBorder="1" applyAlignment="1" applyProtection="1">
      <alignment horizontal="right" vertical="center" wrapText="1"/>
    </xf>
    <xf numFmtId="178" fontId="9" fillId="0" borderId="4" xfId="58" applyNumberFormat="1" applyFont="1" applyFill="1" applyBorder="1" applyAlignment="1" applyProtection="1"/>
    <xf numFmtId="178" fontId="9" fillId="0" borderId="30" xfId="58" applyNumberFormat="1" applyFont="1" applyBorder="1" applyAlignment="1" applyProtection="1">
      <alignment horizontal="right" vertical="center" wrapText="1"/>
    </xf>
    <xf numFmtId="178" fontId="9" fillId="0" borderId="30" xfId="58" applyNumberFormat="1" applyFont="1" applyBorder="1" applyAlignment="1" applyProtection="1"/>
    <xf numFmtId="0" fontId="9" fillId="0" borderId="4" xfId="58" applyFont="1" applyBorder="1" applyAlignment="1" applyProtection="1"/>
    <xf numFmtId="178" fontId="9" fillId="0" borderId="1" xfId="58" applyNumberFormat="1" applyFont="1" applyFill="1" applyBorder="1" applyAlignment="1" applyProtection="1">
      <alignment horizontal="right" vertical="center" wrapText="1"/>
    </xf>
    <xf numFmtId="178" fontId="9" fillId="0" borderId="4" xfId="58" applyNumberFormat="1" applyFont="1" applyFill="1" applyBorder="1" applyAlignment="1" applyProtection="1">
      <alignment horizontal="center" vertical="center"/>
    </xf>
    <xf numFmtId="178" fontId="9" fillId="0" borderId="29" xfId="58" applyNumberFormat="1" applyFont="1" applyFill="1" applyBorder="1" applyAlignment="1" applyProtection="1">
      <alignment horizontal="right" vertical="center"/>
    </xf>
    <xf numFmtId="0" fontId="18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</xf>
    <xf numFmtId="0" fontId="7" fillId="0" borderId="19" xfId="11" applyFont="1" applyBorder="1" applyAlignment="1" applyProtection="1">
      <alignment vertical="center" wrapText="1"/>
    </xf>
    <xf numFmtId="0" fontId="11" fillId="0" borderId="21" xfId="0" applyFont="1" applyBorder="1" applyAlignment="1" applyProtection="1">
      <alignment vertical="center"/>
    </xf>
    <xf numFmtId="0" fontId="7" fillId="0" borderId="19" xfId="11" applyFont="1" applyBorder="1" applyAlignment="1" applyProtection="1">
      <alignment vertical="center"/>
    </xf>
    <xf numFmtId="0" fontId="7" fillId="0" borderId="22" xfId="11" applyFont="1" applyBorder="1" applyAlignment="1" applyProtection="1">
      <alignment vertical="center" wrapText="1"/>
    </xf>
    <xf numFmtId="0" fontId="11" fillId="0" borderId="24" xfId="0" applyFont="1" applyBorder="1" applyAlignment="1" applyProtection="1">
      <alignment vertical="center"/>
    </xf>
    <xf numFmtId="0" fontId="11" fillId="0" borderId="24" xfId="0" applyFont="1" applyBorder="1" applyAlignment="1" applyProtection="1"/>
    <xf numFmtId="0" fontId="1" fillId="0" borderId="22" xfId="11" applyBorder="1" applyAlignment="1" applyProtection="1">
      <alignment vertical="center" wrapText="1"/>
    </xf>
    <xf numFmtId="0" fontId="1" fillId="0" borderId="31" xfId="11" applyBorder="1" applyAlignment="1" applyProtection="1"/>
    <xf numFmtId="0" fontId="19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22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2 9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常规 3 4" xfId="52"/>
    <cellStyle name="强调文字颜色 6" xfId="53" builtinId="49"/>
    <cellStyle name="常规 2 3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4" xfId="59"/>
    <cellStyle name="常规 2 6" xfId="60"/>
    <cellStyle name="常规 2 7" xfId="61"/>
    <cellStyle name="常规 2 8" xfId="62"/>
    <cellStyle name="常规 3" xfId="63"/>
    <cellStyle name="常规 3 5" xfId="64"/>
    <cellStyle name="常规 3 6" xfId="65"/>
    <cellStyle name="常规 3 7" xfId="66"/>
    <cellStyle name="常规 3 8" xfId="67"/>
    <cellStyle name="常规 3 9" xfId="68"/>
    <cellStyle name="常规 4" xfId="69"/>
    <cellStyle name="常规 4 10" xfId="70"/>
    <cellStyle name="常规 4 2" xfId="71"/>
    <cellStyle name="常规 4 3" xfId="72"/>
    <cellStyle name="常规 4 4" xfId="73"/>
    <cellStyle name="常规 4 5" xfId="74"/>
    <cellStyle name="常规 4 6" xfId="75"/>
    <cellStyle name="常规 4 7" xfId="76"/>
    <cellStyle name="常规 4 8" xfId="77"/>
    <cellStyle name="常规 4 9" xfId="78"/>
    <cellStyle name="常规 5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showGridLines="0" showZeros="0" tabSelected="1" topLeftCell="A7" workbookViewId="0">
      <selection activeCell="C22" sqref="C22"/>
    </sheetView>
  </sheetViews>
  <sheetFormatPr defaultColWidth="9" defaultRowHeight="12.75" customHeight="1"/>
  <cols>
    <col min="1" max="2" width="17.1142857142857" style="35" customWidth="1"/>
    <col min="3" max="9" width="15.1142857142857" style="35" customWidth="1"/>
    <col min="10" max="10" width="9" style="35" customWidth="1"/>
  </cols>
  <sheetData>
    <row r="2" ht="14.25" customHeight="1" spans="1:10">
      <c r="A2" s="179"/>
      <c r="B2"/>
      <c r="C2"/>
      <c r="D2"/>
      <c r="E2"/>
      <c r="F2"/>
      <c r="G2"/>
      <c r="H2"/>
      <c r="I2"/>
      <c r="J2"/>
    </row>
    <row r="3" ht="18.75" customHeight="1" spans="1:10">
      <c r="A3" s="180"/>
      <c r="B3" s="180"/>
      <c r="C3" s="180"/>
      <c r="D3" s="180"/>
      <c r="E3" s="180"/>
      <c r="F3" s="180"/>
      <c r="G3" s="180"/>
      <c r="H3" s="180"/>
      <c r="I3" s="180"/>
      <c r="J3"/>
    </row>
    <row r="4" ht="16.5" customHeight="1" spans="1:10">
      <c r="A4" s="180" t="s">
        <v>0</v>
      </c>
      <c r="B4" s="180"/>
      <c r="C4" s="180"/>
      <c r="D4" s="180"/>
      <c r="E4" s="180"/>
      <c r="F4" s="180"/>
      <c r="G4" s="180"/>
      <c r="H4" s="180"/>
      <c r="I4" s="180"/>
      <c r="J4"/>
    </row>
    <row r="5" ht="14.25" customHeight="1" spans="1:10">
      <c r="A5" s="180"/>
      <c r="B5" s="180"/>
      <c r="C5" s="180"/>
      <c r="D5" s="180"/>
      <c r="E5" s="180"/>
      <c r="F5" s="180"/>
      <c r="G5" s="180"/>
      <c r="H5" s="180"/>
      <c r="I5" s="180"/>
      <c r="J5"/>
    </row>
    <row r="6" ht="14.25" customHeight="1" spans="1:10">
      <c r="A6" s="180"/>
      <c r="B6" s="180"/>
      <c r="C6" s="180"/>
      <c r="D6" s="180"/>
      <c r="E6" s="180"/>
      <c r="F6" s="180"/>
      <c r="G6" s="180"/>
      <c r="H6" s="180"/>
      <c r="I6" s="180"/>
      <c r="J6"/>
    </row>
    <row r="7" ht="14.25" customHeight="1" spans="1:10">
      <c r="A7" s="180"/>
      <c r="B7" s="180"/>
      <c r="C7" s="180"/>
      <c r="D7" s="180"/>
      <c r="E7" s="180"/>
      <c r="F7" s="180"/>
      <c r="G7" s="180"/>
      <c r="H7" s="180"/>
      <c r="I7" s="180"/>
      <c r="J7"/>
    </row>
    <row r="8" ht="14.25" customHeight="1" spans="1:10">
      <c r="A8" s="180"/>
      <c r="B8" s="180"/>
      <c r="C8" s="180"/>
      <c r="D8" s="180"/>
      <c r="E8" s="180"/>
      <c r="F8" s="180"/>
      <c r="G8" s="180"/>
      <c r="H8" s="180"/>
      <c r="I8" s="180"/>
      <c r="J8"/>
    </row>
    <row r="9" ht="33" customHeight="1" spans="1:10">
      <c r="A9" s="181" t="s">
        <v>1</v>
      </c>
      <c r="B9" s="181"/>
      <c r="C9" s="181"/>
      <c r="D9" s="181"/>
      <c r="E9" s="181"/>
      <c r="F9" s="181"/>
      <c r="G9" s="181"/>
      <c r="H9" s="181"/>
      <c r="I9" s="184"/>
      <c r="J9"/>
    </row>
    <row r="10" ht="14.25" customHeight="1" spans="1:10">
      <c r="A10" s="180"/>
      <c r="B10" s="180"/>
      <c r="C10" s="180"/>
      <c r="D10" s="180"/>
      <c r="E10" s="180"/>
      <c r="F10" s="180"/>
      <c r="G10" s="180"/>
      <c r="H10" s="180"/>
      <c r="I10" s="180"/>
      <c r="J10"/>
    </row>
    <row r="11" ht="14.25" customHeight="1" spans="1:10">
      <c r="A11" s="180"/>
      <c r="B11" s="180"/>
      <c r="C11" s="180"/>
      <c r="D11" s="180"/>
      <c r="E11" s="180"/>
      <c r="F11" s="180"/>
      <c r="G11" s="180"/>
      <c r="H11" s="180"/>
      <c r="I11" s="180"/>
      <c r="J11"/>
    </row>
    <row r="12" ht="14.25" customHeight="1" spans="1:10">
      <c r="A12" s="180"/>
      <c r="B12" s="180"/>
      <c r="C12" s="180"/>
      <c r="D12" s="180"/>
      <c r="E12" s="180"/>
      <c r="F12" s="180"/>
      <c r="G12" s="180"/>
      <c r="H12" s="180"/>
      <c r="I12" s="180"/>
      <c r="J12"/>
    </row>
    <row r="13" ht="14.25" customHeight="1" spans="1:10">
      <c r="A13" s="180"/>
      <c r="B13" s="180"/>
      <c r="C13" s="180"/>
      <c r="D13" s="180"/>
      <c r="E13" s="180"/>
      <c r="F13" s="180"/>
      <c r="G13" s="180"/>
      <c r="H13" s="180"/>
      <c r="I13" s="180"/>
      <c r="J13"/>
    </row>
    <row r="14" ht="14.25" customHeight="1" spans="1:10">
      <c r="A14" s="180"/>
      <c r="B14" s="180"/>
      <c r="C14" s="180"/>
      <c r="D14" s="180"/>
      <c r="E14" s="180"/>
      <c r="F14" s="180"/>
      <c r="G14" s="180"/>
      <c r="H14" s="180"/>
      <c r="I14" s="180"/>
      <c r="J14"/>
    </row>
    <row r="15" ht="14.25" customHeight="1" spans="1:10">
      <c r="A15" s="180"/>
      <c r="B15" s="180"/>
      <c r="C15" s="180"/>
      <c r="D15" s="180"/>
      <c r="E15" s="180"/>
      <c r="F15" s="180"/>
      <c r="G15" s="180"/>
      <c r="H15" s="180"/>
      <c r="I15" s="180"/>
      <c r="J15"/>
    </row>
    <row r="16" ht="14.25" customHeight="1" spans="1:10">
      <c r="A16" s="180"/>
      <c r="B16" s="180"/>
      <c r="C16" s="180"/>
      <c r="D16" s="180"/>
      <c r="E16" s="180"/>
      <c r="F16" s="180"/>
      <c r="G16" s="180"/>
      <c r="H16" s="180"/>
      <c r="I16" s="180"/>
      <c r="J16"/>
    </row>
    <row r="17" ht="14.25" customHeight="1" spans="1:10">
      <c r="A17" s="180"/>
      <c r="B17" s="180"/>
      <c r="C17" s="180"/>
      <c r="D17" s="180"/>
      <c r="E17" s="180"/>
      <c r="F17" s="180"/>
      <c r="G17" s="180"/>
      <c r="H17" s="180"/>
      <c r="I17" s="180"/>
      <c r="J17"/>
    </row>
    <row r="18" ht="14.25" customHeight="1" spans="1:10">
      <c r="A18" s="180"/>
      <c r="B18" s="180"/>
      <c r="C18" s="180"/>
      <c r="D18" s="180"/>
      <c r="E18" s="180"/>
      <c r="F18" s="180"/>
      <c r="G18" s="180"/>
      <c r="H18" s="180"/>
      <c r="I18" s="180"/>
      <c r="J18"/>
    </row>
    <row r="19" ht="14.25" customHeight="1" spans="1:10">
      <c r="A19" s="182" t="s">
        <v>2</v>
      </c>
      <c r="B19" s="182"/>
      <c r="C19" s="182"/>
      <c r="D19" s="182"/>
      <c r="E19" s="182"/>
      <c r="F19" s="182"/>
      <c r="G19" s="182"/>
      <c r="H19" s="182"/>
      <c r="I19" s="180"/>
      <c r="J19"/>
    </row>
    <row r="20" ht="14.25" customHeight="1" spans="1:10">
      <c r="A20" s="180"/>
      <c r="B20" s="180"/>
      <c r="C20" s="180"/>
      <c r="D20" s="180"/>
      <c r="E20" s="180"/>
      <c r="F20" s="180"/>
      <c r="G20" s="180"/>
      <c r="H20" s="180"/>
      <c r="I20" s="180"/>
      <c r="J20"/>
    </row>
    <row r="21" ht="14.25" customHeight="1" spans="1:10">
      <c r="A21" s="180"/>
      <c r="B21" s="180"/>
      <c r="C21" s="180"/>
      <c r="D21" s="180"/>
      <c r="E21" s="180"/>
      <c r="F21" s="180"/>
      <c r="G21" s="180"/>
      <c r="H21"/>
      <c r="I21" s="180"/>
      <c r="J21"/>
    </row>
    <row r="22" ht="14.25" customHeight="1" spans="1:10">
      <c r="A22" s="180"/>
      <c r="B22" s="180" t="s">
        <v>3</v>
      </c>
      <c r="C22"/>
      <c r="D22"/>
      <c r="E22" s="180" t="s">
        <v>4</v>
      </c>
      <c r="F22"/>
      <c r="G22" s="180" t="s">
        <v>5</v>
      </c>
      <c r="H22"/>
      <c r="I22" s="180"/>
      <c r="J22"/>
    </row>
    <row r="23" ht="15.75" customHeight="1" spans="1:10">
      <c r="A23"/>
      <c r="B23" s="183" t="s">
        <v>6</v>
      </c>
      <c r="C23"/>
      <c r="D23"/>
      <c r="E23"/>
      <c r="F23"/>
      <c r="G23"/>
      <c r="H23"/>
      <c r="I23"/>
      <c r="J23"/>
    </row>
  </sheetData>
  <sheetProtection formatCells="0" formatColumns="0" formatRows="0"/>
  <mergeCells count="2">
    <mergeCell ref="A9:H9"/>
    <mergeCell ref="A19:H19"/>
  </mergeCells>
  <pageMargins left="0.979166666666667" right="0.979166666666667" top="0.979166666666667" bottom="0.979166666666667" header="0.5" footer="0.5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showGridLines="0" showZeros="0" workbookViewId="0">
      <selection activeCell="I11" sqref="I11"/>
    </sheetView>
  </sheetViews>
  <sheetFormatPr defaultColWidth="9" defaultRowHeight="12.75" customHeight="1"/>
  <cols>
    <col min="1" max="1" width="49.3333333333333" style="35" customWidth="1"/>
    <col min="2" max="8" width="10.552380952381" style="35" customWidth="1"/>
    <col min="9" max="9" width="9" style="35"/>
  </cols>
  <sheetData>
    <row r="1" ht="24.75" customHeight="1" spans="1:1">
      <c r="A1" s="62" t="s">
        <v>27</v>
      </c>
    </row>
    <row r="2" ht="24.75" customHeight="1" spans="1:8">
      <c r="A2" s="37" t="s">
        <v>277</v>
      </c>
      <c r="B2" s="37"/>
      <c r="C2" s="37"/>
      <c r="D2" s="37"/>
      <c r="E2" s="37"/>
      <c r="F2" s="37"/>
      <c r="G2" s="37"/>
      <c r="H2" s="37"/>
    </row>
    <row r="3" ht="24.75" customHeight="1" spans="8:8">
      <c r="H3" s="38" t="s">
        <v>29</v>
      </c>
    </row>
    <row r="4" ht="24.75" customHeight="1" spans="1:8">
      <c r="A4" s="51" t="s">
        <v>157</v>
      </c>
      <c r="B4" s="63" t="s">
        <v>278</v>
      </c>
      <c r="C4" s="63" t="s">
        <v>279</v>
      </c>
      <c r="D4" s="63" t="s">
        <v>280</v>
      </c>
      <c r="E4" s="63" t="s">
        <v>281</v>
      </c>
      <c r="F4" s="64"/>
      <c r="G4" s="63" t="s">
        <v>282</v>
      </c>
      <c r="H4" s="65" t="s">
        <v>283</v>
      </c>
    </row>
    <row r="5" ht="24.75" customHeight="1" spans="1:8">
      <c r="A5" s="66"/>
      <c r="B5" s="64"/>
      <c r="C5" s="64"/>
      <c r="D5" s="64"/>
      <c r="E5" s="63" t="s">
        <v>284</v>
      </c>
      <c r="F5" s="63" t="s">
        <v>285</v>
      </c>
      <c r="G5" s="63"/>
      <c r="H5" s="65"/>
    </row>
    <row r="6" s="34" customFormat="1" ht="24.75" customHeight="1" spans="1:9">
      <c r="A6" s="67" t="s">
        <v>286</v>
      </c>
      <c r="B6" s="68">
        <v>2.5</v>
      </c>
      <c r="C6" s="69"/>
      <c r="D6" s="68">
        <v>2.5</v>
      </c>
      <c r="E6" s="69"/>
      <c r="F6" s="68"/>
      <c r="G6" s="68">
        <v>5.6</v>
      </c>
      <c r="H6" s="70">
        <v>10</v>
      </c>
      <c r="I6" s="45"/>
    </row>
    <row r="7" ht="24.75" customHeight="1" spans="1:8">
      <c r="A7" s="71"/>
      <c r="B7" s="68"/>
      <c r="C7" s="69"/>
      <c r="D7" s="68"/>
      <c r="E7" s="69"/>
      <c r="F7" s="68"/>
      <c r="G7" s="68"/>
      <c r="H7" s="70"/>
    </row>
    <row r="8" ht="24.75" customHeight="1" spans="1:8">
      <c r="A8" s="72"/>
      <c r="B8" s="73"/>
      <c r="C8" s="74"/>
      <c r="D8" s="73"/>
      <c r="E8" s="74"/>
      <c r="F8" s="73"/>
      <c r="G8" s="73"/>
      <c r="H8" s="75"/>
    </row>
    <row r="9" ht="24.75" customHeight="1" spans="1:8">
      <c r="A9" s="72"/>
      <c r="B9" s="73"/>
      <c r="C9" s="74"/>
      <c r="D9" s="73"/>
      <c r="E9" s="74"/>
      <c r="F9" s="73"/>
      <c r="G9" s="73"/>
      <c r="H9" s="75"/>
    </row>
    <row r="10" ht="24.75" customHeight="1" spans="1:8">
      <c r="A10" s="72"/>
      <c r="B10" s="73"/>
      <c r="C10" s="74"/>
      <c r="D10" s="73"/>
      <c r="E10" s="74"/>
      <c r="F10" s="73"/>
      <c r="G10" s="73"/>
      <c r="H10" s="75"/>
    </row>
    <row r="11" ht="24.75" customHeight="1" spans="1:8">
      <c r="A11" s="72"/>
      <c r="B11" s="73"/>
      <c r="C11" s="74"/>
      <c r="D11" s="73"/>
      <c r="E11" s="74"/>
      <c r="F11" s="73"/>
      <c r="G11" s="73"/>
      <c r="H11" s="75"/>
    </row>
    <row r="12" ht="24.75" customHeight="1" spans="1:8">
      <c r="A12" s="72"/>
      <c r="B12" s="73"/>
      <c r="C12" s="74"/>
      <c r="D12" s="73"/>
      <c r="E12" s="74"/>
      <c r="F12" s="73"/>
      <c r="G12" s="73"/>
      <c r="H12" s="75"/>
    </row>
    <row r="13" ht="24.75" customHeight="1" spans="1:8">
      <c r="A13" s="72"/>
      <c r="B13" s="73"/>
      <c r="C13" s="74"/>
      <c r="D13" s="73"/>
      <c r="E13" s="74"/>
      <c r="F13" s="73"/>
      <c r="G13" s="73"/>
      <c r="H13" s="75"/>
    </row>
    <row r="14" ht="24.75" customHeight="1" spans="1:8">
      <c r="A14" s="72"/>
      <c r="B14" s="73"/>
      <c r="C14" s="74"/>
      <c r="D14" s="73"/>
      <c r="E14" s="74"/>
      <c r="F14" s="73"/>
      <c r="G14" s="73"/>
      <c r="H14" s="75"/>
    </row>
    <row r="15" ht="24.75" customHeight="1" spans="1:8">
      <c r="A15" s="72"/>
      <c r="B15" s="73"/>
      <c r="C15" s="74"/>
      <c r="D15" s="73"/>
      <c r="E15" s="74"/>
      <c r="F15" s="73"/>
      <c r="G15" s="73"/>
      <c r="H15" s="75"/>
    </row>
    <row r="16" ht="24.75" customHeight="1" spans="1:8">
      <c r="A16" s="72"/>
      <c r="B16" s="73"/>
      <c r="C16" s="74"/>
      <c r="D16" s="73"/>
      <c r="E16" s="74"/>
      <c r="F16" s="73"/>
      <c r="G16" s="73"/>
      <c r="H16" s="75"/>
    </row>
    <row r="17" ht="24.75" customHeight="1" spans="1:8">
      <c r="A17" s="72"/>
      <c r="B17" s="73"/>
      <c r="C17" s="74"/>
      <c r="D17" s="73"/>
      <c r="E17" s="74"/>
      <c r="F17" s="73"/>
      <c r="G17" s="73"/>
      <c r="H17" s="75"/>
    </row>
    <row r="18" ht="24.75" customHeight="1" spans="1:8">
      <c r="A18" s="72"/>
      <c r="B18" s="73"/>
      <c r="C18" s="74"/>
      <c r="D18" s="73"/>
      <c r="E18" s="74"/>
      <c r="F18" s="73"/>
      <c r="G18" s="73"/>
      <c r="H18" s="75"/>
    </row>
    <row r="19" ht="24.75" customHeight="1" spans="1:8">
      <c r="A19" s="72"/>
      <c r="B19" s="73"/>
      <c r="C19" s="74"/>
      <c r="D19" s="73"/>
      <c r="E19" s="74"/>
      <c r="F19" s="73"/>
      <c r="G19" s="73"/>
      <c r="H19" s="75"/>
    </row>
    <row r="20" ht="24.75" customHeight="1" spans="1:8">
      <c r="A20" s="72"/>
      <c r="B20" s="73"/>
      <c r="C20" s="74"/>
      <c r="D20" s="73"/>
      <c r="E20" s="74"/>
      <c r="F20" s="73"/>
      <c r="G20" s="73"/>
      <c r="H20" s="75"/>
    </row>
    <row r="21" ht="24.75" customHeight="1" spans="1:8">
      <c r="A21" s="72"/>
      <c r="B21" s="73"/>
      <c r="C21" s="74"/>
      <c r="D21" s="73"/>
      <c r="E21" s="74"/>
      <c r="F21" s="73"/>
      <c r="G21" s="73"/>
      <c r="H21" s="75"/>
    </row>
    <row r="22" ht="24.75" customHeight="1" spans="1:8">
      <c r="A22" s="72"/>
      <c r="B22" s="73"/>
      <c r="C22" s="74"/>
      <c r="D22" s="73"/>
      <c r="E22" s="74"/>
      <c r="F22" s="73"/>
      <c r="G22" s="73"/>
      <c r="H22" s="75"/>
    </row>
    <row r="23" ht="24.75" customHeight="1" spans="1:8">
      <c r="A23" s="72"/>
      <c r="B23" s="73"/>
      <c r="C23" s="74"/>
      <c r="D23" s="73"/>
      <c r="E23" s="74"/>
      <c r="F23" s="73"/>
      <c r="G23" s="73"/>
      <c r="H23" s="75"/>
    </row>
    <row r="24" ht="24.75" customHeight="1" spans="1:8">
      <c r="A24" s="72"/>
      <c r="B24" s="73"/>
      <c r="C24" s="74"/>
      <c r="D24" s="73"/>
      <c r="E24" s="74"/>
      <c r="F24" s="73"/>
      <c r="G24" s="73"/>
      <c r="H24" s="75"/>
    </row>
  </sheetData>
  <sheetProtection formatCells="0" formatColumns="0" formatRows="0"/>
  <mergeCells count="8">
    <mergeCell ref="A2:H2"/>
    <mergeCell ref="E4:F4"/>
    <mergeCell ref="A4:A5"/>
    <mergeCell ref="B4:B5"/>
    <mergeCell ref="C4:C5"/>
    <mergeCell ref="D4:D5"/>
    <mergeCell ref="G4:G5"/>
    <mergeCell ref="H4:H5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scale="73" orientation="landscape" horizontalDpi="300" verticalDpi="300"/>
  <headerFooter alignWithMargins="0"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showGridLines="0" showZeros="0" workbookViewId="0">
      <selection activeCell="D14" sqref="D14"/>
    </sheetView>
  </sheetViews>
  <sheetFormatPr defaultColWidth="9" defaultRowHeight="12.75" customHeight="1" outlineLevelCol="5"/>
  <cols>
    <col min="1" max="1" width="8.66666666666667" style="35" customWidth="1"/>
    <col min="2" max="2" width="38.1142857142857" style="35" customWidth="1"/>
    <col min="3" max="5" width="17.8857142857143" style="35" customWidth="1"/>
    <col min="6" max="6" width="6.88571428571429" style="35" customWidth="1"/>
  </cols>
  <sheetData>
    <row r="1" ht="24.75" customHeight="1" spans="1:2">
      <c r="A1" s="49" t="s">
        <v>27</v>
      </c>
      <c r="B1" s="50"/>
    </row>
    <row r="2" ht="24.75" customHeight="1" spans="1:5">
      <c r="A2" s="37" t="s">
        <v>287</v>
      </c>
      <c r="B2" s="37"/>
      <c r="C2" s="37"/>
      <c r="D2" s="37"/>
      <c r="E2" s="37"/>
    </row>
    <row r="3" ht="24.75" customHeight="1" spans="5:5">
      <c r="E3" s="38" t="s">
        <v>29</v>
      </c>
    </row>
    <row r="4" ht="24.75" customHeight="1" spans="1:5">
      <c r="A4" s="51" t="s">
        <v>288</v>
      </c>
      <c r="B4" s="52" t="s">
        <v>32</v>
      </c>
      <c r="C4" s="52" t="s">
        <v>107</v>
      </c>
      <c r="D4" s="52" t="s">
        <v>103</v>
      </c>
      <c r="E4" s="53" t="s">
        <v>104</v>
      </c>
    </row>
    <row r="5" ht="24.75" customHeight="1" spans="1:5">
      <c r="A5" s="51" t="s">
        <v>106</v>
      </c>
      <c r="B5" s="52" t="s">
        <v>106</v>
      </c>
      <c r="C5" s="52">
        <v>1</v>
      </c>
      <c r="D5" s="52">
        <v>2</v>
      </c>
      <c r="E5" s="53">
        <v>3</v>
      </c>
    </row>
    <row r="6" s="34" customFormat="1" ht="25.5" customHeight="1" spans="1:6">
      <c r="A6" s="54">
        <f>ROW()-6</f>
        <v>0</v>
      </c>
      <c r="B6" s="55" t="s">
        <v>107</v>
      </c>
      <c r="C6" s="56">
        <v>90.48</v>
      </c>
      <c r="D6" s="56">
        <v>90.48</v>
      </c>
      <c r="E6" s="57">
        <f>SUM(E7:E20)</f>
        <v>0</v>
      </c>
      <c r="F6" s="45"/>
    </row>
    <row r="7" ht="25.5" customHeight="1" spans="1:5">
      <c r="A7" s="58">
        <f t="shared" ref="A7:A20" si="0">ROW()-6</f>
        <v>1</v>
      </c>
      <c r="B7" s="59" t="s">
        <v>289</v>
      </c>
      <c r="C7" s="60">
        <v>19.42</v>
      </c>
      <c r="D7" s="60">
        <v>19.42</v>
      </c>
      <c r="E7" s="61"/>
    </row>
    <row r="8" ht="25.5" customHeight="1" spans="1:5">
      <c r="A8" s="58">
        <f t="shared" si="0"/>
        <v>2</v>
      </c>
      <c r="B8" s="59" t="s">
        <v>290</v>
      </c>
      <c r="C8" s="60">
        <v>10.6</v>
      </c>
      <c r="D8" s="60">
        <v>10.6</v>
      </c>
      <c r="E8" s="61"/>
    </row>
    <row r="9" ht="25.5" customHeight="1" spans="1:5">
      <c r="A9" s="58">
        <f t="shared" si="0"/>
        <v>3</v>
      </c>
      <c r="B9" s="59" t="s">
        <v>291</v>
      </c>
      <c r="C9" s="60"/>
      <c r="D9" s="60"/>
      <c r="E9" s="61"/>
    </row>
    <row r="10" ht="25.5" customHeight="1" spans="1:5">
      <c r="A10" s="58">
        <f t="shared" si="0"/>
        <v>4</v>
      </c>
      <c r="B10" s="59" t="s">
        <v>292</v>
      </c>
      <c r="C10" s="60"/>
      <c r="D10" s="60"/>
      <c r="E10" s="61"/>
    </row>
    <row r="11" ht="25.5" customHeight="1" spans="1:5">
      <c r="A11" s="58">
        <f t="shared" si="0"/>
        <v>5</v>
      </c>
      <c r="B11" s="59" t="s">
        <v>293</v>
      </c>
      <c r="C11" s="60">
        <v>3.5</v>
      </c>
      <c r="D11" s="60">
        <v>3.5</v>
      </c>
      <c r="E11" s="61"/>
    </row>
    <row r="12" ht="25.5" customHeight="1" spans="1:5">
      <c r="A12" s="58">
        <f t="shared" si="0"/>
        <v>6</v>
      </c>
      <c r="B12" s="59" t="s">
        <v>294</v>
      </c>
      <c r="C12" s="60"/>
      <c r="D12" s="60"/>
      <c r="E12" s="61"/>
    </row>
    <row r="13" ht="25.5" customHeight="1" spans="1:5">
      <c r="A13" s="58">
        <f t="shared" si="0"/>
        <v>7</v>
      </c>
      <c r="B13" s="59" t="s">
        <v>295</v>
      </c>
      <c r="C13" s="60"/>
      <c r="D13" s="60"/>
      <c r="E13" s="61"/>
    </row>
    <row r="14" ht="25.5" customHeight="1" spans="1:5">
      <c r="A14" s="58">
        <f t="shared" si="0"/>
        <v>8</v>
      </c>
      <c r="B14" s="59" t="s">
        <v>296</v>
      </c>
      <c r="C14" s="60">
        <v>4.82</v>
      </c>
      <c r="D14" s="60">
        <v>4.82</v>
      </c>
      <c r="E14" s="61"/>
    </row>
    <row r="15" ht="25.5" customHeight="1" spans="1:5">
      <c r="A15" s="58">
        <f t="shared" si="0"/>
        <v>9</v>
      </c>
      <c r="B15" s="59" t="s">
        <v>297</v>
      </c>
      <c r="C15" s="60"/>
      <c r="D15" s="60"/>
      <c r="E15" s="61"/>
    </row>
    <row r="16" ht="25.5" customHeight="1" spans="1:5">
      <c r="A16" s="58">
        <f t="shared" si="0"/>
        <v>10</v>
      </c>
      <c r="B16" s="59" t="s">
        <v>282</v>
      </c>
      <c r="C16" s="60">
        <v>5.6</v>
      </c>
      <c r="D16" s="60">
        <v>5.6</v>
      </c>
      <c r="E16" s="61"/>
    </row>
    <row r="17" ht="25.5" customHeight="1" spans="1:5">
      <c r="A17" s="58">
        <f t="shared" si="0"/>
        <v>11</v>
      </c>
      <c r="B17" s="59" t="s">
        <v>298</v>
      </c>
      <c r="C17" s="60"/>
      <c r="D17" s="60"/>
      <c r="E17" s="61"/>
    </row>
    <row r="18" ht="25.5" customHeight="1" spans="1:5">
      <c r="A18" s="58">
        <f t="shared" si="0"/>
        <v>12</v>
      </c>
      <c r="B18" s="59" t="s">
        <v>299</v>
      </c>
      <c r="C18" s="60">
        <v>37.44</v>
      </c>
      <c r="D18" s="60">
        <v>37.44</v>
      </c>
      <c r="E18" s="61"/>
    </row>
    <row r="19" ht="25.5" customHeight="1" spans="1:5">
      <c r="A19" s="58">
        <f t="shared" si="0"/>
        <v>13</v>
      </c>
      <c r="B19" s="59" t="s">
        <v>300</v>
      </c>
      <c r="C19" s="60"/>
      <c r="D19" s="60"/>
      <c r="E19" s="61"/>
    </row>
    <row r="20" ht="25.5" customHeight="1" spans="1:5">
      <c r="A20" s="58">
        <f t="shared" si="0"/>
        <v>14</v>
      </c>
      <c r="B20" s="59" t="s">
        <v>301</v>
      </c>
      <c r="C20" s="60">
        <v>9.1</v>
      </c>
      <c r="D20" s="60">
        <v>9.1</v>
      </c>
      <c r="E20" s="61"/>
    </row>
  </sheetData>
  <sheetProtection formatCells="0" formatColumns="0" formatRows="0"/>
  <mergeCells count="1">
    <mergeCell ref="A2:E2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scale="83" orientation="landscape" horizontalDpi="300" verticalDpi="300"/>
  <headerFooter alignWithMargins="0"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showGridLines="0" showZeros="0" workbookViewId="0">
      <selection activeCell="C6" sqref="C6"/>
    </sheetView>
  </sheetViews>
  <sheetFormatPr defaultColWidth="9" defaultRowHeight="12.75" customHeight="1" outlineLevelRow="7"/>
  <cols>
    <col min="1" max="1" width="60.6666666666667" style="35" customWidth="1"/>
    <col min="2" max="2" width="22.1142857142857" style="35" customWidth="1"/>
    <col min="3" max="3" width="2.88571428571429" style="35" customWidth="1"/>
    <col min="4" max="15" width="9" style="35"/>
  </cols>
  <sheetData>
    <row r="1" ht="15" customHeight="1" spans="1:15">
      <c r="A1" s="36" t="s">
        <v>27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ht="32.25" customHeight="1" spans="1:15">
      <c r="A2" s="37" t="s">
        <v>302</v>
      </c>
      <c r="B2" s="37"/>
      <c r="C2"/>
      <c r="D2"/>
      <c r="E2"/>
      <c r="F2"/>
      <c r="G2"/>
      <c r="H2"/>
      <c r="I2"/>
      <c r="J2"/>
      <c r="K2"/>
      <c r="L2"/>
      <c r="M2"/>
      <c r="N2"/>
      <c r="O2"/>
    </row>
    <row r="3" ht="15" customHeight="1" spans="1:15">
      <c r="A3"/>
      <c r="B3" s="38" t="s">
        <v>29</v>
      </c>
      <c r="C3"/>
      <c r="D3"/>
      <c r="E3"/>
      <c r="F3"/>
      <c r="G3"/>
      <c r="H3"/>
      <c r="I3"/>
      <c r="J3"/>
      <c r="K3"/>
      <c r="L3"/>
      <c r="M3"/>
      <c r="N3"/>
      <c r="O3"/>
    </row>
    <row r="4" ht="15" customHeight="1" spans="1:15">
      <c r="A4" s="39" t="s">
        <v>303</v>
      </c>
      <c r="B4" s="40" t="s">
        <v>33</v>
      </c>
      <c r="C4"/>
      <c r="D4"/>
      <c r="E4"/>
      <c r="F4"/>
      <c r="G4"/>
      <c r="H4"/>
      <c r="I4"/>
      <c r="J4"/>
      <c r="K4"/>
      <c r="L4"/>
      <c r="M4"/>
      <c r="N4"/>
      <c r="O4"/>
    </row>
    <row r="5" ht="15" customHeight="1" spans="1:15">
      <c r="A5" s="41"/>
      <c r="B5" s="42"/>
      <c r="C5"/>
      <c r="D5"/>
      <c r="E5"/>
      <c r="F5"/>
      <c r="G5"/>
      <c r="H5"/>
      <c r="I5"/>
      <c r="J5"/>
      <c r="K5"/>
      <c r="L5"/>
      <c r="M5"/>
      <c r="N5"/>
      <c r="O5"/>
    </row>
    <row r="6" s="34" customFormat="1" ht="26.25" customHeight="1" spans="1:14">
      <c r="A6" s="43"/>
      <c r="B6" s="44"/>
      <c r="C6" s="45"/>
      <c r="N6" s="48"/>
    </row>
    <row r="7" ht="32.25" customHeight="1" spans="1:15">
      <c r="A7" s="46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ht="18.75" customHeight="1" spans="1:15">
      <c r="A8" s="47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sheetProtection formatCells="0" formatColumns="0" formatRows="0"/>
  <mergeCells count="3">
    <mergeCell ref="A2:B2"/>
    <mergeCell ref="A4:A5"/>
    <mergeCell ref="B4:B5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511805555555556" footer="0.511805555555556"/>
  <pageSetup paperSize="9" orientation="portrait" horizontalDpi="300" verticalDpi="300"/>
  <headerFooter alignWithMargins="0"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C5" sqref="C5:D5"/>
    </sheetView>
  </sheetViews>
  <sheetFormatPr defaultColWidth="9" defaultRowHeight="12.75"/>
  <cols>
    <col min="3" max="3" width="17.1142857142857" customWidth="1"/>
    <col min="5" max="5" width="11.6666666666667" customWidth="1"/>
  </cols>
  <sheetData>
    <row r="1" ht="15.75" customHeight="1" spans="1:1">
      <c r="A1" s="1" t="s">
        <v>304</v>
      </c>
    </row>
    <row r="2" ht="26.25" spans="1:9">
      <c r="A2" s="2" t="s">
        <v>305</v>
      </c>
      <c r="B2" s="2"/>
      <c r="C2" s="2"/>
      <c r="D2" s="2"/>
      <c r="E2" s="2"/>
      <c r="F2" s="2"/>
      <c r="G2" s="2"/>
      <c r="H2" s="2"/>
      <c r="I2" s="2"/>
    </row>
    <row r="3" ht="19.5" customHeight="1" spans="1:9">
      <c r="A3" s="3"/>
      <c r="B3" s="3"/>
      <c r="C3" s="3"/>
      <c r="D3" s="4" t="s">
        <v>306</v>
      </c>
      <c r="E3" s="4"/>
      <c r="F3" s="3"/>
      <c r="G3" s="3"/>
      <c r="H3" s="3"/>
      <c r="I3" s="3"/>
    </row>
    <row r="4" ht="19.5" customHeight="1" spans="1:9">
      <c r="A4" s="5" t="s">
        <v>307</v>
      </c>
      <c r="B4" s="5"/>
      <c r="C4" s="5"/>
      <c r="D4" s="5"/>
      <c r="E4" s="5"/>
      <c r="F4" s="5"/>
      <c r="G4" s="5"/>
      <c r="H4" s="5"/>
      <c r="I4" s="5"/>
    </row>
    <row r="5" ht="19.5" customHeight="1" spans="1:9">
      <c r="A5" s="6" t="s">
        <v>308</v>
      </c>
      <c r="B5" s="6"/>
      <c r="C5" s="7"/>
      <c r="D5" s="8"/>
      <c r="E5" s="6" t="s">
        <v>309</v>
      </c>
      <c r="F5" s="9" t="s">
        <v>310</v>
      </c>
      <c r="G5" s="10"/>
      <c r="H5" s="10"/>
      <c r="I5" s="8"/>
    </row>
    <row r="6" ht="19.5" customHeight="1" spans="1:9">
      <c r="A6" s="6" t="s">
        <v>311</v>
      </c>
      <c r="B6" s="6"/>
      <c r="C6" s="7"/>
      <c r="D6" s="8"/>
      <c r="E6" s="11" t="s">
        <v>312</v>
      </c>
      <c r="F6" s="12"/>
      <c r="G6" s="9"/>
      <c r="H6" s="10"/>
      <c r="I6" s="8"/>
    </row>
    <row r="7" ht="27.75" customHeight="1" spans="1:9">
      <c r="A7" s="13" t="s">
        <v>313</v>
      </c>
      <c r="B7" s="13"/>
      <c r="C7" s="7"/>
      <c r="D7" s="10"/>
      <c r="E7" s="10"/>
      <c r="F7" s="10"/>
      <c r="G7" s="10"/>
      <c r="H7" s="10"/>
      <c r="I7" s="8"/>
    </row>
    <row r="8" ht="27" customHeight="1" spans="1:9">
      <c r="A8" s="6" t="s">
        <v>314</v>
      </c>
      <c r="B8" s="6"/>
      <c r="C8" s="14"/>
      <c r="D8" s="14"/>
      <c r="E8" s="14"/>
      <c r="F8" s="14"/>
      <c r="G8" s="14"/>
      <c r="H8" s="14"/>
      <c r="I8" s="14"/>
    </row>
    <row r="9" ht="19.5" customHeight="1" spans="1:9">
      <c r="A9" s="13" t="s">
        <v>315</v>
      </c>
      <c r="B9" s="13"/>
      <c r="C9" s="6" t="s">
        <v>316</v>
      </c>
      <c r="D9" s="6"/>
      <c r="E9" s="6"/>
      <c r="F9" s="11" t="s">
        <v>317</v>
      </c>
      <c r="G9" s="12"/>
      <c r="H9" s="11" t="s">
        <v>318</v>
      </c>
      <c r="I9" s="12"/>
    </row>
    <row r="10" ht="19.5" customHeight="1" spans="1:9">
      <c r="A10" s="13"/>
      <c r="B10" s="13"/>
      <c r="C10" s="9"/>
      <c r="D10" s="10"/>
      <c r="E10" s="8"/>
      <c r="F10" s="14"/>
      <c r="G10" s="14"/>
      <c r="H10" s="14"/>
      <c r="I10" s="14"/>
    </row>
    <row r="11" ht="19.5" customHeight="1" spans="1:9">
      <c r="A11" s="13"/>
      <c r="B11" s="13"/>
      <c r="C11" s="9"/>
      <c r="D11" s="10"/>
      <c r="E11" s="8"/>
      <c r="F11" s="14"/>
      <c r="G11" s="14"/>
      <c r="H11" s="14"/>
      <c r="I11" s="14"/>
    </row>
    <row r="12" ht="19.5" customHeight="1" spans="1:9">
      <c r="A12" s="13"/>
      <c r="B12" s="13"/>
      <c r="C12" s="9"/>
      <c r="D12" s="10"/>
      <c r="E12" s="8"/>
      <c r="F12" s="14"/>
      <c r="G12" s="14"/>
      <c r="H12" s="14"/>
      <c r="I12" s="14"/>
    </row>
    <row r="13" ht="19.5" customHeight="1" spans="1:9">
      <c r="A13" s="13"/>
      <c r="B13" s="13"/>
      <c r="C13" s="9"/>
      <c r="D13" s="10"/>
      <c r="E13" s="8"/>
      <c r="F13" s="14"/>
      <c r="G13" s="14"/>
      <c r="H13" s="14"/>
      <c r="I13" s="14"/>
    </row>
    <row r="14" ht="31.5" customHeight="1" spans="1:9">
      <c r="A14" s="13" t="s">
        <v>319</v>
      </c>
      <c r="B14" s="13"/>
      <c r="C14" s="9"/>
      <c r="D14" s="10"/>
      <c r="E14" s="10"/>
      <c r="F14" s="10"/>
      <c r="G14" s="10"/>
      <c r="H14" s="10"/>
      <c r="I14" s="8"/>
    </row>
    <row r="15" ht="33" customHeight="1" spans="1:9">
      <c r="A15" s="13" t="s">
        <v>320</v>
      </c>
      <c r="B15" s="13"/>
      <c r="C15" s="9"/>
      <c r="D15" s="10"/>
      <c r="E15" s="10"/>
      <c r="F15" s="10"/>
      <c r="G15" s="10"/>
      <c r="H15" s="10"/>
      <c r="I15" s="8"/>
    </row>
    <row r="16" ht="19.5" customHeight="1" spans="1:9">
      <c r="A16" s="15" t="s">
        <v>321</v>
      </c>
      <c r="B16" s="6" t="s">
        <v>322</v>
      </c>
      <c r="C16" s="6" t="s">
        <v>323</v>
      </c>
      <c r="D16" s="11" t="s">
        <v>324</v>
      </c>
      <c r="E16" s="12"/>
      <c r="F16" s="11" t="s">
        <v>325</v>
      </c>
      <c r="G16" s="12"/>
      <c r="H16" s="11" t="s">
        <v>326</v>
      </c>
      <c r="I16" s="12"/>
    </row>
    <row r="17" ht="19.5" customHeight="1" spans="1:9">
      <c r="A17" s="16"/>
      <c r="B17" s="13" t="s">
        <v>327</v>
      </c>
      <c r="C17" s="6" t="s">
        <v>328</v>
      </c>
      <c r="D17" s="9"/>
      <c r="E17" s="8"/>
      <c r="F17" s="9"/>
      <c r="G17" s="8"/>
      <c r="H17" s="9"/>
      <c r="I17" s="8"/>
    </row>
    <row r="18" ht="19.5" customHeight="1" spans="1:9">
      <c r="A18" s="16"/>
      <c r="B18" s="13"/>
      <c r="C18" s="6" t="s">
        <v>329</v>
      </c>
      <c r="D18" s="9"/>
      <c r="E18" s="8"/>
      <c r="F18" s="9"/>
      <c r="G18" s="8"/>
      <c r="H18" s="9"/>
      <c r="I18" s="8"/>
    </row>
    <row r="19" ht="19.5" customHeight="1" spans="1:9">
      <c r="A19" s="16"/>
      <c r="B19" s="13"/>
      <c r="C19" s="6" t="s">
        <v>330</v>
      </c>
      <c r="D19" s="9"/>
      <c r="E19" s="8"/>
      <c r="F19" s="9"/>
      <c r="G19" s="8"/>
      <c r="H19" s="9"/>
      <c r="I19" s="8"/>
    </row>
    <row r="20" ht="19.5" customHeight="1" spans="1:9">
      <c r="A20" s="16"/>
      <c r="B20" s="13"/>
      <c r="C20" s="6" t="s">
        <v>331</v>
      </c>
      <c r="D20" s="9"/>
      <c r="E20" s="8"/>
      <c r="F20" s="9"/>
      <c r="G20" s="8"/>
      <c r="H20" s="9"/>
      <c r="I20" s="8"/>
    </row>
    <row r="21" ht="19.5" customHeight="1" spans="1:9">
      <c r="A21" s="16"/>
      <c r="B21" s="13" t="s">
        <v>332</v>
      </c>
      <c r="C21" s="6" t="s">
        <v>333</v>
      </c>
      <c r="D21" s="9"/>
      <c r="E21" s="8"/>
      <c r="F21" s="9"/>
      <c r="G21" s="8"/>
      <c r="H21" s="9"/>
      <c r="I21" s="8"/>
    </row>
    <row r="22" ht="19.5" customHeight="1" spans="1:9">
      <c r="A22" s="16"/>
      <c r="B22" s="13"/>
      <c r="C22" s="6" t="s">
        <v>334</v>
      </c>
      <c r="D22" s="9"/>
      <c r="E22" s="8"/>
      <c r="F22" s="9"/>
      <c r="G22" s="8"/>
      <c r="H22" s="9"/>
      <c r="I22" s="8"/>
    </row>
    <row r="23" ht="19.5" customHeight="1" spans="1:9">
      <c r="A23" s="16"/>
      <c r="B23" s="13"/>
      <c r="C23" s="6" t="s">
        <v>335</v>
      </c>
      <c r="D23" s="9" t="s">
        <v>336</v>
      </c>
      <c r="E23" s="8"/>
      <c r="F23" s="9"/>
      <c r="G23" s="8"/>
      <c r="H23" s="9"/>
      <c r="I23" s="8"/>
    </row>
    <row r="24" ht="19.5" customHeight="1" spans="1:9">
      <c r="A24" s="16"/>
      <c r="B24" s="13"/>
      <c r="C24" s="6" t="s">
        <v>337</v>
      </c>
      <c r="D24" s="9"/>
      <c r="E24" s="8"/>
      <c r="F24" s="9"/>
      <c r="G24" s="8"/>
      <c r="H24" s="9"/>
      <c r="I24" s="8"/>
    </row>
    <row r="25" ht="27" spans="1:9">
      <c r="A25" s="17"/>
      <c r="B25" s="13"/>
      <c r="C25" s="18" t="s">
        <v>338</v>
      </c>
      <c r="D25" s="9"/>
      <c r="E25" s="8"/>
      <c r="F25" s="9"/>
      <c r="G25" s="8"/>
      <c r="H25" s="9"/>
      <c r="I25" s="8"/>
    </row>
    <row r="26" ht="14.25" customHeight="1" spans="1:9">
      <c r="A26" s="19" t="s">
        <v>339</v>
      </c>
      <c r="B26" s="20"/>
      <c r="C26" s="21"/>
      <c r="D26" s="22"/>
      <c r="E26" s="22"/>
      <c r="F26" s="22"/>
      <c r="G26" s="22"/>
      <c r="H26" s="22"/>
      <c r="I26" s="31"/>
    </row>
    <row r="27" ht="14.25" customHeight="1" spans="1:9">
      <c r="A27" s="23"/>
      <c r="B27" s="24"/>
      <c r="C27" s="25"/>
      <c r="D27" s="26"/>
      <c r="E27" s="26"/>
      <c r="F27" s="26"/>
      <c r="G27" s="26"/>
      <c r="H27" s="26"/>
      <c r="I27" s="32"/>
    </row>
    <row r="28" ht="14.25" customHeight="1" spans="1:9">
      <c r="A28" s="23"/>
      <c r="B28" s="24"/>
      <c r="C28" s="25"/>
      <c r="D28" s="26"/>
      <c r="E28" s="26"/>
      <c r="F28" s="26"/>
      <c r="G28" s="26"/>
      <c r="H28" s="26"/>
      <c r="I28" s="32"/>
    </row>
    <row r="29" ht="14.25" customHeight="1" spans="1:9">
      <c r="A29" s="23"/>
      <c r="B29" s="24"/>
      <c r="C29" s="25"/>
      <c r="D29" s="26"/>
      <c r="E29" s="26"/>
      <c r="F29" s="26"/>
      <c r="G29" s="26"/>
      <c r="H29" s="26"/>
      <c r="I29" s="32"/>
    </row>
    <row r="30" ht="14.25" customHeight="1" spans="1:9">
      <c r="A30" s="23"/>
      <c r="B30" s="24"/>
      <c r="C30" s="25"/>
      <c r="D30" s="26"/>
      <c r="E30" s="26"/>
      <c r="F30" s="26"/>
      <c r="G30" s="26"/>
      <c r="H30" s="26"/>
      <c r="I30" s="32"/>
    </row>
    <row r="31" ht="14.25" customHeight="1" spans="1:9">
      <c r="A31" s="27"/>
      <c r="B31" s="28"/>
      <c r="C31" s="29"/>
      <c r="D31" s="30"/>
      <c r="E31" s="30"/>
      <c r="F31" s="30"/>
      <c r="G31" s="30"/>
      <c r="H31" s="30"/>
      <c r="I31" s="33"/>
    </row>
  </sheetData>
  <mergeCells count="69">
    <mergeCell ref="A2:I2"/>
    <mergeCell ref="D3:E3"/>
    <mergeCell ref="A4:I4"/>
    <mergeCell ref="A5:B5"/>
    <mergeCell ref="C5:D5"/>
    <mergeCell ref="F5:I5"/>
    <mergeCell ref="A6:B6"/>
    <mergeCell ref="C6:D6"/>
    <mergeCell ref="E6:F6"/>
    <mergeCell ref="G6:I6"/>
    <mergeCell ref="A7:B7"/>
    <mergeCell ref="C7:I7"/>
    <mergeCell ref="A8:B8"/>
    <mergeCell ref="C8:I8"/>
    <mergeCell ref="C9:E9"/>
    <mergeCell ref="F9:G9"/>
    <mergeCell ref="H9:I9"/>
    <mergeCell ref="C10:E10"/>
    <mergeCell ref="F10:G10"/>
    <mergeCell ref="H10:I10"/>
    <mergeCell ref="C11:E11"/>
    <mergeCell ref="F11:G11"/>
    <mergeCell ref="H11:I11"/>
    <mergeCell ref="C12:E12"/>
    <mergeCell ref="F12:G12"/>
    <mergeCell ref="H12:I12"/>
    <mergeCell ref="C13:E13"/>
    <mergeCell ref="F13:G13"/>
    <mergeCell ref="H13:I13"/>
    <mergeCell ref="A14:B14"/>
    <mergeCell ref="C14:I14"/>
    <mergeCell ref="A15:B15"/>
    <mergeCell ref="C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A16:A25"/>
    <mergeCell ref="B17:B20"/>
    <mergeCell ref="B21:B25"/>
    <mergeCell ref="A9:B13"/>
    <mergeCell ref="A26:B31"/>
    <mergeCell ref="C26:I31"/>
  </mergeCells>
  <hyperlinks>
    <hyperlink ref="A1" location="目录!A1" display="返回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showGridLines="0" showZeros="0" workbookViewId="0">
      <selection activeCell="C6" sqref="C6"/>
    </sheetView>
  </sheetViews>
  <sheetFormatPr defaultColWidth="9" defaultRowHeight="12.75" customHeight="1" outlineLevelCol="3"/>
  <cols>
    <col min="1" max="1" width="9" style="35"/>
    <col min="2" max="2" width="65.3333333333333" style="35" customWidth="1"/>
    <col min="3" max="3" width="45.6666666666667" style="35" customWidth="1"/>
    <col min="4" max="4" width="9" style="35"/>
  </cols>
  <sheetData>
    <row r="1" ht="24.75" customHeight="1" spans="1:4">
      <c r="A1"/>
      <c r="B1"/>
      <c r="C1"/>
      <c r="D1"/>
    </row>
    <row r="2" ht="24.75" customHeight="1" spans="1:4">
      <c r="A2"/>
      <c r="B2" s="37" t="s">
        <v>7</v>
      </c>
      <c r="C2" s="37"/>
      <c r="D2"/>
    </row>
    <row r="3" ht="24.75" customHeight="1" spans="1:4">
      <c r="A3"/>
      <c r="B3" s="168"/>
      <c r="C3"/>
      <c r="D3"/>
    </row>
    <row r="4" ht="24.75" customHeight="1" spans="1:4">
      <c r="A4"/>
      <c r="B4" s="169" t="s">
        <v>8</v>
      </c>
      <c r="C4" s="170" t="s">
        <v>9</v>
      </c>
      <c r="D4"/>
    </row>
    <row r="5" ht="24.75" customHeight="1" spans="1:4">
      <c r="A5"/>
      <c r="B5" s="171" t="s">
        <v>10</v>
      </c>
      <c r="C5" s="172"/>
      <c r="D5"/>
    </row>
    <row r="6" ht="24.75" customHeight="1" spans="1:4">
      <c r="A6"/>
      <c r="B6" s="171" t="s">
        <v>11</v>
      </c>
      <c r="C6" s="172" t="s">
        <v>12</v>
      </c>
      <c r="D6"/>
    </row>
    <row r="7" ht="24.75" customHeight="1" spans="1:4">
      <c r="A7"/>
      <c r="B7" s="171" t="s">
        <v>13</v>
      </c>
      <c r="C7" s="172" t="s">
        <v>14</v>
      </c>
      <c r="D7"/>
    </row>
    <row r="8" ht="24.75" customHeight="1" spans="1:4">
      <c r="A8"/>
      <c r="B8" s="171" t="s">
        <v>15</v>
      </c>
      <c r="C8" s="172"/>
      <c r="D8"/>
    </row>
    <row r="9" ht="24.75" customHeight="1" spans="1:4">
      <c r="A9"/>
      <c r="B9" s="171" t="s">
        <v>16</v>
      </c>
      <c r="C9" s="172" t="s">
        <v>17</v>
      </c>
      <c r="D9"/>
    </row>
    <row r="10" ht="24.75" customHeight="1" spans="1:4">
      <c r="A10"/>
      <c r="B10" s="171" t="s">
        <v>18</v>
      </c>
      <c r="C10" s="172" t="s">
        <v>19</v>
      </c>
      <c r="D10"/>
    </row>
    <row r="11" ht="24.75" customHeight="1" spans="1:4">
      <c r="A11"/>
      <c r="B11" s="173" t="s">
        <v>20</v>
      </c>
      <c r="C11" s="172" t="s">
        <v>21</v>
      </c>
      <c r="D11"/>
    </row>
    <row r="12" ht="24.75" customHeight="1" spans="1:4">
      <c r="A12"/>
      <c r="B12" s="174" t="s">
        <v>22</v>
      </c>
      <c r="C12" s="175" t="s">
        <v>23</v>
      </c>
      <c r="D12"/>
    </row>
    <row r="13" ht="24.75" customHeight="1" spans="1:4">
      <c r="A13"/>
      <c r="B13" s="174" t="s">
        <v>24</v>
      </c>
      <c r="C13" s="176"/>
      <c r="D13"/>
    </row>
    <row r="14" ht="24.75" customHeight="1" spans="1:4">
      <c r="A14"/>
      <c r="B14" s="177" t="s">
        <v>25</v>
      </c>
      <c r="C14" s="176"/>
      <c r="D14"/>
    </row>
    <row r="15" ht="24.75" customHeight="1" spans="1:4">
      <c r="A15"/>
      <c r="B15" s="178" t="s">
        <v>26</v>
      </c>
      <c r="C15" s="176"/>
      <c r="D15"/>
    </row>
    <row r="16" ht="24.75" customHeight="1" spans="1:4">
      <c r="A16"/>
      <c r="C16"/>
      <c r="D16"/>
    </row>
    <row r="17" ht="24.75" customHeight="1" spans="1:4">
      <c r="A17"/>
      <c r="C17"/>
      <c r="D17"/>
    </row>
    <row r="18" ht="24.75" customHeight="1" spans="1:4">
      <c r="A18"/>
      <c r="C18"/>
      <c r="D18"/>
    </row>
    <row r="19" ht="24.75" customHeight="1" spans="1:4">
      <c r="A19"/>
      <c r="C19"/>
      <c r="D19"/>
    </row>
    <row r="20" ht="24.75" customHeight="1" spans="1:4">
      <c r="A20"/>
      <c r="C20"/>
      <c r="D20"/>
    </row>
    <row r="21" ht="24.75" customHeight="1" spans="1:4">
      <c r="A21"/>
      <c r="C21"/>
      <c r="D21"/>
    </row>
    <row r="22" ht="24.75" customHeight="1" spans="1:4">
      <c r="A22"/>
      <c r="C22"/>
      <c r="D22"/>
    </row>
  </sheetData>
  <sheetProtection formatCells="0" formatColumns="0" formatRows="0"/>
  <mergeCells count="1">
    <mergeCell ref="B2:C2"/>
  </mergeCells>
  <hyperlinks>
    <hyperlink ref="B5" location="'1'!A1" display="（1）部门收支总体情况表"/>
    <hyperlink ref="B6" location="'2'!A1" display="（2）部门收入总体情况表"/>
    <hyperlink ref="B7" location="'3'!A1" display="（3）部门支出总体情况表"/>
    <hyperlink ref="B8" location="'4'!A1" display="（4）财政拨款收支总体情况表"/>
    <hyperlink ref="B9" location="'5'!A1" display="（5）财政拨款支出表"/>
    <hyperlink ref="B10" location="'6'!A1" display="（6）一般公共预算支出情况表"/>
    <hyperlink ref="B11" location="'7'!A1" display="（7）一般公共预算基本支出情况表"/>
    <hyperlink ref="B12" location="'8'!A1" display="（8）一般公共预算“三公”经费、会议费、培训费安排表"/>
    <hyperlink ref="B13" location="'9'!A1" display="（9）一般公共预算机关运行经费"/>
    <hyperlink ref="B14" location="'10'!A1" display="（10）政府性基金预算支出情况表"/>
    <hyperlink ref="B15" location="'11'!A1" display="（11）专项资金绩效目标表"/>
  </hyperlinks>
  <pageMargins left="0.979166666666667" right="0.979166666666667" top="0.979166666666667" bottom="0.979166666666667" header="0.5" footer="0.5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showGridLines="0" showZeros="0" workbookViewId="0">
      <selection activeCell="C6" sqref="C6"/>
    </sheetView>
  </sheetViews>
  <sheetFormatPr defaultColWidth="9.11428571428571" defaultRowHeight="12.75" customHeight="1" outlineLevelCol="4"/>
  <cols>
    <col min="1" max="1" width="29.6666666666667" style="131" customWidth="1"/>
    <col min="2" max="2" width="17.552380952381" style="131" customWidth="1"/>
    <col min="3" max="3" width="28.552380952381" style="131" customWidth="1"/>
    <col min="4" max="4" width="15.552380952381" style="131" customWidth="1"/>
    <col min="5" max="5" width="31.3333333333333" style="131" customWidth="1"/>
    <col min="6" max="16384" width="9.11428571428571" style="132"/>
  </cols>
  <sheetData>
    <row r="1" ht="24.75" customHeight="1" spans="1:1">
      <c r="A1" s="133" t="s">
        <v>27</v>
      </c>
    </row>
    <row r="2" ht="24.75" customHeight="1" spans="1:4">
      <c r="A2" s="134" t="s">
        <v>28</v>
      </c>
      <c r="B2" s="134"/>
      <c r="C2" s="134"/>
      <c r="D2" s="134"/>
    </row>
    <row r="3" ht="24.75" customHeight="1" spans="1:4">
      <c r="A3" s="135"/>
      <c r="B3" s="136"/>
      <c r="C3" s="137"/>
      <c r="D3" s="138" t="s">
        <v>29</v>
      </c>
    </row>
    <row r="4" ht="24.75" customHeight="1" spans="1:4">
      <c r="A4" s="139" t="s">
        <v>30</v>
      </c>
      <c r="B4" s="140"/>
      <c r="C4" s="140" t="s">
        <v>31</v>
      </c>
      <c r="D4" s="141"/>
    </row>
    <row r="5" ht="24.75" customHeight="1" spans="1:4">
      <c r="A5" s="139" t="s">
        <v>32</v>
      </c>
      <c r="B5" s="140" t="s">
        <v>33</v>
      </c>
      <c r="C5" s="140" t="s">
        <v>32</v>
      </c>
      <c r="D5" s="141" t="s">
        <v>33</v>
      </c>
    </row>
    <row r="6" s="130" customFormat="1" ht="24.75" customHeight="1" spans="1:5">
      <c r="A6" s="142" t="s">
        <v>34</v>
      </c>
      <c r="B6" s="143">
        <v>501.13</v>
      </c>
      <c r="C6" s="144" t="s">
        <v>35</v>
      </c>
      <c r="D6" s="145">
        <v>501.13</v>
      </c>
      <c r="E6" s="146"/>
    </row>
    <row r="7" s="130" customFormat="1" ht="24.75" customHeight="1" spans="1:5">
      <c r="A7" s="142" t="s">
        <v>36</v>
      </c>
      <c r="B7" s="147">
        <v>0</v>
      </c>
      <c r="C7" s="144" t="s">
        <v>37</v>
      </c>
      <c r="D7" s="145">
        <v>0</v>
      </c>
      <c r="E7" s="146"/>
    </row>
    <row r="8" s="130" customFormat="1" ht="24.75" customHeight="1" spans="1:5">
      <c r="A8" s="148" t="s">
        <v>38</v>
      </c>
      <c r="B8" s="147">
        <v>0</v>
      </c>
      <c r="C8" s="144" t="s">
        <v>39</v>
      </c>
      <c r="D8" s="145">
        <v>0</v>
      </c>
      <c r="E8" s="146"/>
    </row>
    <row r="9" s="130" customFormat="1" ht="24.75" customHeight="1" spans="1:5">
      <c r="A9" s="142" t="s">
        <v>40</v>
      </c>
      <c r="B9" s="147">
        <v>0</v>
      </c>
      <c r="C9" s="144" t="s">
        <v>41</v>
      </c>
      <c r="D9" s="145">
        <v>0</v>
      </c>
      <c r="E9" s="146"/>
    </row>
    <row r="10" s="130" customFormat="1" ht="24.75" customHeight="1" spans="1:5">
      <c r="A10" s="142" t="s">
        <v>42</v>
      </c>
      <c r="B10" s="147">
        <v>0</v>
      </c>
      <c r="C10" s="144" t="s">
        <v>43</v>
      </c>
      <c r="D10" s="145">
        <v>0</v>
      </c>
      <c r="E10" s="146"/>
    </row>
    <row r="11" s="130" customFormat="1" ht="24.75" customHeight="1" spans="1:5">
      <c r="A11" s="148" t="s">
        <v>44</v>
      </c>
      <c r="B11" s="147">
        <v>0</v>
      </c>
      <c r="C11" s="144" t="s">
        <v>45</v>
      </c>
      <c r="D11" s="149">
        <v>0</v>
      </c>
      <c r="E11" s="146"/>
    </row>
    <row r="12" s="130" customFormat="1" ht="24.75" customHeight="1" spans="1:5">
      <c r="A12" s="148" t="s">
        <v>46</v>
      </c>
      <c r="B12" s="147">
        <v>0</v>
      </c>
      <c r="C12" s="144" t="s">
        <v>47</v>
      </c>
      <c r="D12" s="150">
        <v>0</v>
      </c>
      <c r="E12" s="146"/>
    </row>
    <row r="13" s="130" customFormat="1" ht="24.75" customHeight="1" spans="1:5">
      <c r="A13" s="142" t="s">
        <v>48</v>
      </c>
      <c r="B13" s="147">
        <v>0</v>
      </c>
      <c r="C13" s="144" t="s">
        <v>49</v>
      </c>
      <c r="D13" s="151"/>
      <c r="E13" s="146"/>
    </row>
    <row r="14" s="130" customFormat="1" ht="24.75" customHeight="1" spans="1:5">
      <c r="A14" s="142" t="s">
        <v>50</v>
      </c>
      <c r="B14" s="147">
        <v>0</v>
      </c>
      <c r="C14" s="144" t="s">
        <v>51</v>
      </c>
      <c r="D14" s="151">
        <v>0</v>
      </c>
      <c r="E14" s="146"/>
    </row>
    <row r="15" s="130" customFormat="1" ht="24.75" customHeight="1" spans="1:5">
      <c r="A15" s="148"/>
      <c r="B15" s="144"/>
      <c r="C15" s="144" t="s">
        <v>52</v>
      </c>
      <c r="D15" s="151"/>
      <c r="E15" s="146"/>
    </row>
    <row r="16" s="130" customFormat="1" ht="24.75" customHeight="1" spans="1:5">
      <c r="A16" s="148"/>
      <c r="B16" s="144"/>
      <c r="C16" s="144" t="s">
        <v>53</v>
      </c>
      <c r="D16" s="151">
        <v>0</v>
      </c>
      <c r="E16" s="146"/>
    </row>
    <row r="17" s="130" customFormat="1" ht="24.75" customHeight="1" spans="1:5">
      <c r="A17" s="142"/>
      <c r="B17" s="144"/>
      <c r="C17" s="144" t="s">
        <v>54</v>
      </c>
      <c r="D17" s="151">
        <v>0</v>
      </c>
      <c r="E17" s="146"/>
    </row>
    <row r="18" s="130" customFormat="1" ht="24.75" customHeight="1" spans="1:5">
      <c r="A18" s="142"/>
      <c r="B18" s="144"/>
      <c r="C18" s="144" t="s">
        <v>55</v>
      </c>
      <c r="D18" s="151">
        <v>0</v>
      </c>
      <c r="E18" s="146"/>
    </row>
    <row r="19" s="130" customFormat="1" ht="24.75" customHeight="1" spans="1:5">
      <c r="A19" s="142"/>
      <c r="B19" s="144"/>
      <c r="C19" s="144" t="s">
        <v>56</v>
      </c>
      <c r="D19" s="151">
        <v>0</v>
      </c>
      <c r="E19" s="146"/>
    </row>
    <row r="20" s="130" customFormat="1" ht="24.75" customHeight="1" spans="1:5">
      <c r="A20" s="142"/>
      <c r="B20" s="144"/>
      <c r="C20" s="144" t="s">
        <v>57</v>
      </c>
      <c r="D20" s="151">
        <v>0</v>
      </c>
      <c r="E20" s="146"/>
    </row>
    <row r="21" s="130" customFormat="1" ht="24.75" customHeight="1" spans="1:5">
      <c r="A21" s="142"/>
      <c r="B21" s="144"/>
      <c r="C21" s="144" t="s">
        <v>58</v>
      </c>
      <c r="D21" s="151">
        <v>0</v>
      </c>
      <c r="E21" s="146"/>
    </row>
    <row r="22" s="130" customFormat="1" ht="24.75" customHeight="1" spans="1:5">
      <c r="A22" s="142"/>
      <c r="B22" s="144"/>
      <c r="C22" s="144" t="s">
        <v>59</v>
      </c>
      <c r="D22" s="151">
        <v>0</v>
      </c>
      <c r="E22" s="146"/>
    </row>
    <row r="23" s="130" customFormat="1" ht="24.75" customHeight="1" spans="1:5">
      <c r="A23" s="142"/>
      <c r="B23" s="144"/>
      <c r="C23" s="144" t="s">
        <v>60</v>
      </c>
      <c r="D23" s="151">
        <v>0</v>
      </c>
      <c r="E23" s="146"/>
    </row>
    <row r="24" s="130" customFormat="1" ht="24.75" customHeight="1" spans="1:5">
      <c r="A24" s="142"/>
      <c r="B24" s="144"/>
      <c r="C24" s="144" t="s">
        <v>61</v>
      </c>
      <c r="D24" s="151">
        <v>0</v>
      </c>
      <c r="E24" s="146"/>
    </row>
    <row r="25" s="130" customFormat="1" ht="24.75" customHeight="1" spans="1:5">
      <c r="A25" s="142"/>
      <c r="B25" s="144"/>
      <c r="C25" s="144" t="s">
        <v>62</v>
      </c>
      <c r="D25" s="151"/>
      <c r="E25" s="146"/>
    </row>
    <row r="26" s="130" customFormat="1" ht="24.75" customHeight="1" spans="1:5">
      <c r="A26" s="142"/>
      <c r="B26" s="144"/>
      <c r="C26" s="144" t="s">
        <v>63</v>
      </c>
      <c r="D26" s="151">
        <v>0</v>
      </c>
      <c r="E26" s="146"/>
    </row>
    <row r="27" s="130" customFormat="1" ht="24.75" customHeight="1" spans="1:5">
      <c r="A27" s="142"/>
      <c r="B27" s="144"/>
      <c r="C27" s="144" t="s">
        <v>64</v>
      </c>
      <c r="D27" s="151"/>
      <c r="E27" s="146"/>
    </row>
    <row r="28" s="130" customFormat="1" ht="24.75" customHeight="1" spans="1:5">
      <c r="A28" s="142"/>
      <c r="B28" s="144"/>
      <c r="C28" s="144" t="s">
        <v>65</v>
      </c>
      <c r="D28" s="151">
        <v>0</v>
      </c>
      <c r="E28" s="146"/>
    </row>
    <row r="29" s="130" customFormat="1" ht="24.75" customHeight="1" spans="1:5">
      <c r="A29" s="142"/>
      <c r="B29" s="144"/>
      <c r="C29" s="144" t="s">
        <v>66</v>
      </c>
      <c r="D29" s="151">
        <v>0</v>
      </c>
      <c r="E29" s="146"/>
    </row>
    <row r="30" s="130" customFormat="1" ht="24.75" customHeight="1" spans="1:5">
      <c r="A30" s="142"/>
      <c r="B30" s="144"/>
      <c r="C30" s="144" t="s">
        <v>67</v>
      </c>
      <c r="D30" s="151">
        <v>0</v>
      </c>
      <c r="E30" s="146"/>
    </row>
    <row r="31" s="130" customFormat="1" ht="24.75" customHeight="1" spans="1:5">
      <c r="A31" s="142"/>
      <c r="B31" s="144"/>
      <c r="C31" s="144" t="s">
        <v>68</v>
      </c>
      <c r="D31" s="151">
        <v>0</v>
      </c>
      <c r="E31" s="146"/>
    </row>
    <row r="32" s="130" customFormat="1" ht="24.75" customHeight="1" spans="1:5">
      <c r="A32" s="142"/>
      <c r="B32" s="144"/>
      <c r="C32" s="144" t="s">
        <v>69</v>
      </c>
      <c r="D32" s="151">
        <v>0</v>
      </c>
      <c r="E32" s="146"/>
    </row>
    <row r="33" s="130" customFormat="1" ht="24.75" customHeight="1" spans="1:5">
      <c r="A33" s="142"/>
      <c r="B33" s="144"/>
      <c r="C33" s="144" t="s">
        <v>70</v>
      </c>
      <c r="D33" s="151">
        <v>0</v>
      </c>
      <c r="E33" s="146"/>
    </row>
    <row r="34" s="130" customFormat="1" ht="24.75" customHeight="1" spans="1:5">
      <c r="A34" s="142"/>
      <c r="B34" s="144"/>
      <c r="C34" s="144" t="s">
        <v>71</v>
      </c>
      <c r="D34" s="151">
        <v>0</v>
      </c>
      <c r="E34" s="146"/>
    </row>
    <row r="35" ht="24.75" customHeight="1" spans="1:4">
      <c r="A35" s="152"/>
      <c r="B35" s="153"/>
      <c r="C35" s="153"/>
      <c r="D35" s="154"/>
    </row>
    <row r="36" ht="24.75" customHeight="1" spans="1:4">
      <c r="A36" s="152"/>
      <c r="B36" s="153"/>
      <c r="C36" s="153"/>
      <c r="D36" s="154"/>
    </row>
    <row r="37" s="130" customFormat="1" ht="24.75" customHeight="1" spans="1:5">
      <c r="A37" s="155" t="s">
        <v>72</v>
      </c>
      <c r="B37" s="147">
        <f>SUM(B6:B14)</f>
        <v>501.13</v>
      </c>
      <c r="C37" s="156" t="s">
        <v>73</v>
      </c>
      <c r="D37" s="149">
        <f>SUM(D6:D34)</f>
        <v>501.13</v>
      </c>
      <c r="E37" s="146"/>
    </row>
    <row r="38" ht="24.75" customHeight="1" spans="1:4">
      <c r="A38" s="157"/>
      <c r="B38" s="153"/>
      <c r="C38" s="158"/>
      <c r="D38" s="154"/>
    </row>
    <row r="39" ht="24.75" customHeight="1" spans="1:4">
      <c r="A39" s="157"/>
      <c r="B39" s="153"/>
      <c r="C39" s="158"/>
      <c r="D39" s="154"/>
    </row>
    <row r="40" s="130" customFormat="1" ht="24.75" customHeight="1" spans="1:5">
      <c r="A40" s="142" t="s">
        <v>74</v>
      </c>
      <c r="B40" s="159"/>
      <c r="C40" s="144" t="s">
        <v>75</v>
      </c>
      <c r="D40" s="149">
        <v>0</v>
      </c>
      <c r="E40" s="146"/>
    </row>
    <row r="41" s="130" customFormat="1" ht="24.75" customHeight="1" spans="1:5">
      <c r="A41" s="142" t="s">
        <v>76</v>
      </c>
      <c r="B41" s="160">
        <v>0</v>
      </c>
      <c r="C41" s="144"/>
      <c r="D41" s="161"/>
      <c r="E41" s="146"/>
    </row>
    <row r="42" ht="24.75" customHeight="1" spans="1:4">
      <c r="A42" s="132"/>
      <c r="B42" s="162"/>
      <c r="C42" s="163"/>
      <c r="D42" s="154"/>
    </row>
    <row r="43" ht="24.75" customHeight="1" spans="1:4">
      <c r="A43" s="164"/>
      <c r="B43" s="162"/>
      <c r="C43" s="163"/>
      <c r="D43" s="154"/>
    </row>
    <row r="44" s="130" customFormat="1" ht="24.75" customHeight="1" spans="1:5">
      <c r="A44" s="155" t="s">
        <v>77</v>
      </c>
      <c r="B44" s="165">
        <f>B41+B40+B37</f>
        <v>501.13</v>
      </c>
      <c r="C44" s="166" t="s">
        <v>78</v>
      </c>
      <c r="D44" s="167">
        <f>D40+D37</f>
        <v>501.13</v>
      </c>
      <c r="E44" s="146"/>
    </row>
    <row r="45" ht="27" customHeight="1"/>
  </sheetData>
  <sheetProtection formatCells="0" formatColumns="0" formatRows="0"/>
  <protectedRanges>
    <protectedRange sqref="B6:B36" name="区域1"/>
    <protectedRange sqref="B40:B41" name="区域2"/>
    <protectedRange sqref="D6:D34" name="区域3"/>
    <protectedRange sqref="D40" name="区域4"/>
  </protectedRanges>
  <mergeCells count="3">
    <mergeCell ref="A2:D2"/>
    <mergeCell ref="A4:B4"/>
    <mergeCell ref="C4:D4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511805555555556" footer="0.393055555555556"/>
  <pageSetup paperSize="9" fitToHeight="100" orientation="portrait" horizontalDpi="300" verticalDpi="300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9"/>
  <sheetViews>
    <sheetView showGridLines="0" showZeros="0" workbookViewId="0">
      <selection activeCell="C6" sqref="C6"/>
    </sheetView>
  </sheetViews>
  <sheetFormatPr defaultColWidth="9" defaultRowHeight="12.75" customHeight="1" outlineLevelCol="2"/>
  <cols>
    <col min="1" max="1" width="44.8857142857143" style="35" customWidth="1"/>
    <col min="2" max="2" width="29.8857142857143" style="35" customWidth="1"/>
    <col min="3" max="3" width="31.3333333333333" style="35" customWidth="1"/>
  </cols>
  <sheetData>
    <row r="1" ht="24.75" customHeight="1" spans="1:1">
      <c r="A1" s="49" t="s">
        <v>27</v>
      </c>
    </row>
    <row r="2" ht="24.75" customHeight="1" spans="1:2">
      <c r="A2" s="37" t="s">
        <v>79</v>
      </c>
      <c r="B2" s="37"/>
    </row>
    <row r="3" ht="24.75" customHeight="1" spans="1:2">
      <c r="A3" s="124"/>
      <c r="B3" s="125"/>
    </row>
    <row r="4" ht="24" customHeight="1" spans="1:2">
      <c r="A4" s="126" t="s">
        <v>32</v>
      </c>
      <c r="B4" s="127" t="s">
        <v>33</v>
      </c>
    </row>
    <row r="5" s="34" customFormat="1" ht="24.75" customHeight="1" spans="1:3">
      <c r="A5" s="128" t="s">
        <v>34</v>
      </c>
      <c r="B5" s="129">
        <v>501.13</v>
      </c>
      <c r="C5" s="45"/>
    </row>
    <row r="6" ht="24.75" customHeight="1" spans="1:2">
      <c r="A6" s="128" t="s">
        <v>80</v>
      </c>
      <c r="B6" s="129">
        <v>501.13</v>
      </c>
    </row>
    <row r="7" ht="24.75" customHeight="1" spans="1:2">
      <c r="A7" s="128" t="s">
        <v>81</v>
      </c>
      <c r="B7" s="129"/>
    </row>
    <row r="8" ht="24.75" customHeight="1" spans="1:2">
      <c r="A8" s="128" t="s">
        <v>82</v>
      </c>
      <c r="B8" s="129"/>
    </row>
    <row r="9" ht="24.75" customHeight="1" spans="1:2">
      <c r="A9" s="128" t="s">
        <v>83</v>
      </c>
      <c r="B9" s="129"/>
    </row>
    <row r="10" ht="24.75" customHeight="1" spans="1:2">
      <c r="A10" s="128" t="s">
        <v>84</v>
      </c>
      <c r="B10" s="129"/>
    </row>
    <row r="11" ht="24.75" customHeight="1" spans="1:2">
      <c r="A11" s="128" t="s">
        <v>85</v>
      </c>
      <c r="B11" s="129"/>
    </row>
    <row r="12" ht="24.75" customHeight="1" spans="1:2">
      <c r="A12" s="128" t="s">
        <v>36</v>
      </c>
      <c r="B12" s="129">
        <v>0</v>
      </c>
    </row>
    <row r="13" ht="24.75" customHeight="1" spans="1:2">
      <c r="A13" s="128" t="s">
        <v>38</v>
      </c>
      <c r="B13" s="129">
        <v>0</v>
      </c>
    </row>
    <row r="14" ht="24.75" customHeight="1" spans="1:2">
      <c r="A14" s="128" t="s">
        <v>40</v>
      </c>
      <c r="B14" s="129">
        <v>0</v>
      </c>
    </row>
    <row r="15" ht="24.75" customHeight="1" spans="1:2">
      <c r="A15" s="128" t="s">
        <v>42</v>
      </c>
      <c r="B15" s="129">
        <v>0</v>
      </c>
    </row>
    <row r="16" ht="24.75" customHeight="1" spans="1:2">
      <c r="A16" s="128" t="s">
        <v>44</v>
      </c>
      <c r="B16" s="129">
        <v>0</v>
      </c>
    </row>
    <row r="17" ht="24.75" customHeight="1" spans="1:2">
      <c r="A17" s="128" t="s">
        <v>46</v>
      </c>
      <c r="B17" s="129">
        <v>0</v>
      </c>
    </row>
    <row r="18" ht="24.75" customHeight="1" spans="1:2">
      <c r="A18" s="128" t="s">
        <v>48</v>
      </c>
      <c r="B18" s="129">
        <v>0</v>
      </c>
    </row>
    <row r="19" ht="24.75" customHeight="1" spans="1:2">
      <c r="A19" s="128" t="s">
        <v>50</v>
      </c>
      <c r="B19" s="129">
        <v>0</v>
      </c>
    </row>
    <row r="20" ht="24.75" customHeight="1" spans="1:2">
      <c r="A20" s="128" t="s">
        <v>86</v>
      </c>
      <c r="B20" s="129">
        <f>SUM(B5,B12:B19)</f>
        <v>501.13</v>
      </c>
    </row>
    <row r="21" ht="24.75" customHeight="1" spans="1:2">
      <c r="A21" s="128" t="s">
        <v>87</v>
      </c>
      <c r="B21" s="129">
        <v>0</v>
      </c>
    </row>
    <row r="22" ht="24.75" customHeight="1" spans="1:2">
      <c r="A22" s="128" t="s">
        <v>87</v>
      </c>
      <c r="B22" s="129">
        <v>0</v>
      </c>
    </row>
    <row r="23" ht="24.75" customHeight="1" spans="1:2">
      <c r="A23" s="128" t="s">
        <v>87</v>
      </c>
      <c r="B23" s="129">
        <v>0</v>
      </c>
    </row>
    <row r="24" ht="24.75" customHeight="1" spans="1:2">
      <c r="A24" s="128" t="s">
        <v>87</v>
      </c>
      <c r="B24" s="129">
        <v>0</v>
      </c>
    </row>
    <row r="25" ht="24.75" customHeight="1" spans="1:2">
      <c r="A25" s="128" t="s">
        <v>87</v>
      </c>
      <c r="B25" s="129">
        <v>0</v>
      </c>
    </row>
    <row r="26" ht="24.75" customHeight="1" spans="1:2">
      <c r="A26" s="128" t="s">
        <v>74</v>
      </c>
      <c r="B26" s="129">
        <f>SUM(B27,B31,B32)</f>
        <v>0</v>
      </c>
    </row>
    <row r="27" ht="24.75" customHeight="1" spans="1:2">
      <c r="A27" s="128" t="s">
        <v>88</v>
      </c>
      <c r="B27" s="129">
        <f>SUM(B28:B30)</f>
        <v>0</v>
      </c>
    </row>
    <row r="28" ht="24.75" customHeight="1" spans="1:2">
      <c r="A28" s="128" t="s">
        <v>89</v>
      </c>
      <c r="B28" s="129"/>
    </row>
    <row r="29" ht="24.75" customHeight="1" spans="1:2">
      <c r="A29" s="128" t="s">
        <v>90</v>
      </c>
      <c r="B29" s="129">
        <v>0</v>
      </c>
    </row>
    <row r="30" ht="24.75" customHeight="1" spans="1:2">
      <c r="A30" s="128" t="s">
        <v>91</v>
      </c>
      <c r="B30" s="129">
        <v>0</v>
      </c>
    </row>
    <row r="31" ht="24.75" customHeight="1" spans="1:2">
      <c r="A31" s="128" t="s">
        <v>92</v>
      </c>
      <c r="B31" s="129">
        <v>0</v>
      </c>
    </row>
    <row r="32" ht="24.75" customHeight="1" spans="1:2">
      <c r="A32" s="128" t="s">
        <v>93</v>
      </c>
      <c r="B32" s="129">
        <v>0</v>
      </c>
    </row>
    <row r="33" ht="24.75" customHeight="1" spans="1:2">
      <c r="A33" s="128" t="s">
        <v>76</v>
      </c>
      <c r="B33" s="129">
        <f>SUM(B34,B38)</f>
        <v>0</v>
      </c>
    </row>
    <row r="34" ht="24.75" customHeight="1" spans="1:2">
      <c r="A34" s="128" t="s">
        <v>94</v>
      </c>
      <c r="B34" s="129">
        <f>SUM(B35:B37)</f>
        <v>0</v>
      </c>
    </row>
    <row r="35" ht="24.75" customHeight="1" spans="1:2">
      <c r="A35" s="128" t="s">
        <v>95</v>
      </c>
      <c r="B35" s="129">
        <v>0</v>
      </c>
    </row>
    <row r="36" ht="24.75" customHeight="1" spans="1:2">
      <c r="A36" s="128" t="s">
        <v>96</v>
      </c>
      <c r="B36" s="129">
        <v>0</v>
      </c>
    </row>
    <row r="37" ht="24.75" customHeight="1" spans="1:2">
      <c r="A37" s="128" t="s">
        <v>97</v>
      </c>
      <c r="B37" s="129">
        <v>0</v>
      </c>
    </row>
    <row r="38" ht="24.75" customHeight="1" spans="1:2">
      <c r="A38" s="128" t="s">
        <v>98</v>
      </c>
      <c r="B38" s="129">
        <v>0</v>
      </c>
    </row>
    <row r="39" ht="24.75" customHeight="1" spans="1:2">
      <c r="A39" s="128" t="s">
        <v>99</v>
      </c>
      <c r="B39" s="129">
        <f>SUM(B20,B26,B33)</f>
        <v>501.13</v>
      </c>
    </row>
  </sheetData>
  <sheetProtection formatCells="0" formatColumns="0" formatRows="0"/>
  <protectedRanges>
    <protectedRange sqref="B6:B19" name="区域1"/>
    <protectedRange sqref="B28:B32" name="区域2"/>
    <protectedRange sqref="B35:B38" name="区域3"/>
  </protectedRanges>
  <mergeCells count="1">
    <mergeCell ref="A2:B2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511805555555556" footer="0.393055555555556"/>
  <pageSetup paperSize="9" fitToHeight="100" orientation="portrait" horizontalDpi="300" verticalDpi="300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showGridLines="0" showZeros="0" topLeftCell="A3" workbookViewId="0">
      <selection activeCell="B6" sqref="B6:B16"/>
    </sheetView>
  </sheetViews>
  <sheetFormatPr defaultColWidth="9" defaultRowHeight="12.75" customHeight="1" outlineLevelCol="6"/>
  <cols>
    <col min="1" max="1" width="34.1142857142857" style="35" customWidth="1"/>
    <col min="2" max="4" width="17.3333333333333" style="35" customWidth="1"/>
    <col min="5" max="5" width="15.1142857142857" style="35" customWidth="1"/>
    <col min="6" max="7" width="6.88571428571429" style="35" customWidth="1"/>
  </cols>
  <sheetData>
    <row r="1" ht="24.75" customHeight="1" spans="1:1">
      <c r="A1" s="49" t="s">
        <v>27</v>
      </c>
    </row>
    <row r="2" ht="24.75" customHeight="1" spans="1:5">
      <c r="A2" s="114" t="s">
        <v>100</v>
      </c>
      <c r="B2" s="114"/>
      <c r="C2" s="114"/>
      <c r="D2" s="114"/>
      <c r="E2" s="114"/>
    </row>
    <row r="3" ht="24.75" customHeight="1" spans="1:5">
      <c r="A3" s="104"/>
      <c r="B3" s="104"/>
      <c r="E3" s="38" t="s">
        <v>29</v>
      </c>
    </row>
    <row r="4" ht="24.75" customHeight="1" spans="1:5">
      <c r="A4" s="51" t="s">
        <v>101</v>
      </c>
      <c r="B4" s="51" t="s">
        <v>102</v>
      </c>
      <c r="C4" s="52" t="s">
        <v>103</v>
      </c>
      <c r="D4" s="53" t="s">
        <v>104</v>
      </c>
      <c r="E4" s="115" t="s">
        <v>105</v>
      </c>
    </row>
    <row r="5" ht="24.75" customHeight="1" spans="1:5">
      <c r="A5" s="51" t="s">
        <v>106</v>
      </c>
      <c r="B5" s="51">
        <v>1</v>
      </c>
      <c r="C5" s="52">
        <v>2</v>
      </c>
      <c r="D5" s="53">
        <v>3</v>
      </c>
      <c r="E5" s="116">
        <v>4</v>
      </c>
    </row>
    <row r="6" s="34" customFormat="1" ht="29.25" customHeight="1" spans="1:7">
      <c r="A6" s="117" t="s">
        <v>107</v>
      </c>
      <c r="B6" s="82">
        <v>501.13</v>
      </c>
      <c r="C6" s="82">
        <v>501.13</v>
      </c>
      <c r="D6" s="118"/>
      <c r="E6" s="119"/>
      <c r="F6" s="45"/>
      <c r="G6" s="45"/>
    </row>
    <row r="7" ht="29.25" customHeight="1" spans="1:5">
      <c r="A7" s="93" t="s">
        <v>108</v>
      </c>
      <c r="B7" s="82">
        <v>393.34</v>
      </c>
      <c r="C7" s="82">
        <v>393.34</v>
      </c>
      <c r="D7" s="118"/>
      <c r="E7" s="119"/>
    </row>
    <row r="8" ht="29.25" customHeight="1" spans="1:5">
      <c r="A8" s="93" t="s">
        <v>109</v>
      </c>
      <c r="B8" s="82">
        <v>393.34</v>
      </c>
      <c r="C8" s="82">
        <v>393.34</v>
      </c>
      <c r="D8" s="118"/>
      <c r="E8" s="119"/>
    </row>
    <row r="9" ht="29.25" customHeight="1" spans="1:5">
      <c r="A9" s="95" t="s">
        <v>110</v>
      </c>
      <c r="B9" s="82">
        <v>393.34</v>
      </c>
      <c r="C9" s="82">
        <v>393.34</v>
      </c>
      <c r="D9" s="120"/>
      <c r="E9" s="121"/>
    </row>
    <row r="10" ht="29.25" customHeight="1" spans="1:5">
      <c r="A10" s="94" t="s">
        <v>111</v>
      </c>
      <c r="B10" s="82">
        <v>68.06</v>
      </c>
      <c r="C10" s="82">
        <v>68.06</v>
      </c>
      <c r="D10" s="120"/>
      <c r="E10" s="121"/>
    </row>
    <row r="11" ht="29.25" customHeight="1" spans="1:5">
      <c r="A11" s="93" t="s">
        <v>112</v>
      </c>
      <c r="B11" s="82">
        <v>0.35</v>
      </c>
      <c r="C11" s="82">
        <v>0.35</v>
      </c>
      <c r="D11" s="120"/>
      <c r="E11" s="121"/>
    </row>
    <row r="12" ht="29.25" customHeight="1" spans="1:5">
      <c r="A12" s="93" t="s">
        <v>113</v>
      </c>
      <c r="B12" s="82">
        <v>0.35</v>
      </c>
      <c r="C12" s="82">
        <v>0.35</v>
      </c>
      <c r="D12" s="120"/>
      <c r="E12" s="121"/>
    </row>
    <row r="13" ht="29.25" customHeight="1" spans="1:5">
      <c r="A13" s="95" t="s">
        <v>114</v>
      </c>
      <c r="B13" s="82">
        <v>0.35</v>
      </c>
      <c r="C13" s="82">
        <v>0.35</v>
      </c>
      <c r="D13" s="120"/>
      <c r="E13" s="121"/>
    </row>
    <row r="14" ht="29.25" customHeight="1" spans="1:5">
      <c r="A14" s="93" t="s">
        <v>115</v>
      </c>
      <c r="B14" s="82">
        <v>39.38</v>
      </c>
      <c r="C14" s="82">
        <v>39.38</v>
      </c>
      <c r="D14" s="118"/>
      <c r="E14" s="119"/>
    </row>
    <row r="15" ht="29.25" customHeight="1" spans="1:5">
      <c r="A15" s="93" t="s">
        <v>116</v>
      </c>
      <c r="B15" s="82">
        <v>39.38</v>
      </c>
      <c r="C15" s="82">
        <v>39.38</v>
      </c>
      <c r="D15" s="120"/>
      <c r="E15" s="121"/>
    </row>
    <row r="16" ht="29.25" customHeight="1" spans="1:5">
      <c r="A16" s="95" t="s">
        <v>117</v>
      </c>
      <c r="B16" s="82">
        <v>39.38</v>
      </c>
      <c r="C16" s="82">
        <v>39.38</v>
      </c>
      <c r="D16" s="118"/>
      <c r="E16" s="119"/>
    </row>
    <row r="17" ht="29.25" customHeight="1" spans="1:5">
      <c r="A17" s="117"/>
      <c r="B17" s="82">
        <f t="shared" ref="B17:B29" si="0">SUM(C17:E17)</f>
        <v>0</v>
      </c>
      <c r="C17" s="122"/>
      <c r="D17" s="118"/>
      <c r="E17" s="119"/>
    </row>
    <row r="18" ht="29.25" customHeight="1" spans="1:5">
      <c r="A18" s="123"/>
      <c r="B18" s="82">
        <f t="shared" si="0"/>
        <v>0</v>
      </c>
      <c r="C18" s="85"/>
      <c r="D18" s="120"/>
      <c r="E18" s="121"/>
    </row>
    <row r="19" ht="29.25" customHeight="1" spans="1:5">
      <c r="A19" s="123"/>
      <c r="B19" s="82">
        <f t="shared" si="0"/>
        <v>0</v>
      </c>
      <c r="C19" s="85"/>
      <c r="D19" s="120"/>
      <c r="E19" s="121"/>
    </row>
    <row r="20" ht="29.25" customHeight="1" spans="1:5">
      <c r="A20" s="123"/>
      <c r="B20" s="82">
        <f t="shared" si="0"/>
        <v>0</v>
      </c>
      <c r="C20" s="85"/>
      <c r="D20" s="120"/>
      <c r="E20" s="121"/>
    </row>
    <row r="21" ht="29.25" customHeight="1" spans="1:5">
      <c r="A21" s="123"/>
      <c r="B21" s="82">
        <f t="shared" si="0"/>
        <v>0</v>
      </c>
      <c r="C21" s="85"/>
      <c r="D21" s="120"/>
      <c r="E21" s="121"/>
    </row>
    <row r="22" ht="29.25" customHeight="1" spans="1:5">
      <c r="A22" s="117"/>
      <c r="B22" s="82">
        <f t="shared" si="0"/>
        <v>0</v>
      </c>
      <c r="C22" s="122"/>
      <c r="D22" s="118"/>
      <c r="E22" s="119"/>
    </row>
    <row r="23" ht="29.25" customHeight="1" spans="1:5">
      <c r="A23" s="117"/>
      <c r="B23" s="82">
        <f t="shared" si="0"/>
        <v>0</v>
      </c>
      <c r="C23" s="122"/>
      <c r="D23" s="118"/>
      <c r="E23" s="119"/>
    </row>
    <row r="24" ht="29.25" customHeight="1" spans="1:5">
      <c r="A24" s="123"/>
      <c r="B24" s="82">
        <f t="shared" si="0"/>
        <v>0</v>
      </c>
      <c r="C24" s="85"/>
      <c r="D24" s="120"/>
      <c r="E24" s="121"/>
    </row>
    <row r="25" ht="29.25" customHeight="1" spans="1:5">
      <c r="A25" s="123"/>
      <c r="B25" s="82">
        <f t="shared" si="0"/>
        <v>0</v>
      </c>
      <c r="C25" s="85"/>
      <c r="D25" s="120"/>
      <c r="E25" s="121"/>
    </row>
    <row r="26" ht="29.25" customHeight="1" spans="1:5">
      <c r="A26" s="123"/>
      <c r="B26" s="82">
        <f t="shared" si="0"/>
        <v>0</v>
      </c>
      <c r="C26" s="85"/>
      <c r="D26" s="120"/>
      <c r="E26" s="121"/>
    </row>
    <row r="27" ht="29.25" customHeight="1" spans="1:5">
      <c r="A27" s="117"/>
      <c r="B27" s="82">
        <f t="shared" si="0"/>
        <v>0</v>
      </c>
      <c r="C27" s="122"/>
      <c r="D27" s="118"/>
      <c r="E27" s="119"/>
    </row>
    <row r="28" ht="29.25" customHeight="1" spans="1:5">
      <c r="A28" s="117"/>
      <c r="B28" s="82">
        <f t="shared" si="0"/>
        <v>0</v>
      </c>
      <c r="C28" s="122"/>
      <c r="D28" s="118"/>
      <c r="E28" s="119"/>
    </row>
    <row r="29" ht="29.25" customHeight="1" spans="1:5">
      <c r="A29" s="123"/>
      <c r="B29" s="82">
        <f t="shared" si="0"/>
        <v>0</v>
      </c>
      <c r="C29" s="85"/>
      <c r="D29" s="120"/>
      <c r="E29" s="121"/>
    </row>
  </sheetData>
  <sheetProtection formatCells="0" formatColumns="0" formatRows="0"/>
  <mergeCells count="1">
    <mergeCell ref="A2:E2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fitToHeight="100" orientation="portrait" horizontalDpi="300" verticalDpi="300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36"/>
  <sheetViews>
    <sheetView showGridLines="0" showZeros="0" workbookViewId="0">
      <selection activeCell="D34" sqref="D34"/>
    </sheetView>
  </sheetViews>
  <sheetFormatPr defaultColWidth="9" defaultRowHeight="12.75" customHeight="1"/>
  <cols>
    <col min="1" max="1" width="33.1142857142857" style="35" customWidth="1"/>
    <col min="2" max="2" width="24.552380952381" style="35" customWidth="1"/>
    <col min="3" max="3" width="29" style="35" customWidth="1"/>
    <col min="4" max="4" width="22.552380952381" style="35" customWidth="1"/>
    <col min="5" max="98" width="9" style="35" customWidth="1"/>
  </cols>
  <sheetData>
    <row r="1" ht="25.5" customHeight="1" spans="1:97">
      <c r="A1" s="49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</row>
    <row r="2" ht="25.5" customHeight="1" spans="1:97">
      <c r="A2" s="98" t="s">
        <v>118</v>
      </c>
      <c r="B2" s="98"/>
      <c r="C2" s="98"/>
      <c r="D2" s="98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</row>
    <row r="3" ht="16.5" customHeight="1" spans="2:97">
      <c r="B3" s="100"/>
      <c r="C3" s="101"/>
      <c r="D3" s="38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</row>
    <row r="4" ht="16.5" customHeight="1" spans="1:97">
      <c r="A4" s="51" t="s">
        <v>119</v>
      </c>
      <c r="B4" s="53"/>
      <c r="C4" s="103" t="s">
        <v>120</v>
      </c>
      <c r="D4" s="103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</row>
    <row r="5" ht="16.5" customHeight="1" spans="1:97">
      <c r="A5" s="51" t="s">
        <v>32</v>
      </c>
      <c r="B5" s="52" t="s">
        <v>33</v>
      </c>
      <c r="C5" s="79" t="s">
        <v>32</v>
      </c>
      <c r="D5" s="104" t="s">
        <v>107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</row>
    <row r="6" s="34" customFormat="1" ht="16.5" customHeight="1" spans="1:98">
      <c r="A6" s="105" t="s">
        <v>121</v>
      </c>
      <c r="B6" s="106">
        <v>501.13</v>
      </c>
      <c r="C6" s="107" t="s">
        <v>122</v>
      </c>
      <c r="D6" s="108">
        <v>501.13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45"/>
    </row>
    <row r="7" s="34" customFormat="1" ht="16.5" customHeight="1" spans="1:98">
      <c r="A7" s="105" t="s">
        <v>123</v>
      </c>
      <c r="B7" s="106">
        <v>501.13</v>
      </c>
      <c r="C7" s="107" t="s">
        <v>124</v>
      </c>
      <c r="D7" s="108">
        <v>510.8</v>
      </c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45"/>
    </row>
    <row r="8" s="34" customFormat="1" ht="16.5" customHeight="1" spans="1:98">
      <c r="A8" s="105" t="s">
        <v>125</v>
      </c>
      <c r="B8" s="106">
        <v>0</v>
      </c>
      <c r="C8" s="107" t="s">
        <v>126</v>
      </c>
      <c r="D8" s="108">
        <v>0</v>
      </c>
      <c r="E8" s="109">
        <v>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45"/>
    </row>
    <row r="9" s="34" customFormat="1" ht="16.5" customHeight="1" spans="1:98">
      <c r="A9" s="105" t="s">
        <v>127</v>
      </c>
      <c r="B9" s="106"/>
      <c r="C9" s="107" t="s">
        <v>128</v>
      </c>
      <c r="D9" s="108">
        <v>0</v>
      </c>
      <c r="E9" s="109">
        <v>0</v>
      </c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45"/>
    </row>
    <row r="10" s="34" customFormat="1" ht="16.5" customHeight="1" spans="1:98">
      <c r="A10" s="105"/>
      <c r="B10" s="110"/>
      <c r="C10" s="107" t="s">
        <v>129</v>
      </c>
      <c r="D10" s="108">
        <v>0</v>
      </c>
      <c r="E10" s="109">
        <v>0</v>
      </c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45"/>
    </row>
    <row r="11" s="34" customFormat="1" ht="16.5" customHeight="1" spans="1:98">
      <c r="A11" s="105"/>
      <c r="B11" s="110"/>
      <c r="C11" s="107" t="s">
        <v>130</v>
      </c>
      <c r="D11" s="108">
        <v>0</v>
      </c>
      <c r="E11" s="109">
        <v>0</v>
      </c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45"/>
    </row>
    <row r="12" s="34" customFormat="1" ht="16.5" customHeight="1" spans="1:98">
      <c r="A12" s="105"/>
      <c r="B12" s="110"/>
      <c r="C12" s="107" t="s">
        <v>131</v>
      </c>
      <c r="D12" s="108">
        <v>0</v>
      </c>
      <c r="E12" s="109">
        <v>0</v>
      </c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45"/>
    </row>
    <row r="13" s="34" customFormat="1" ht="16.5" customHeight="1" spans="1:98">
      <c r="A13" s="111"/>
      <c r="B13" s="106"/>
      <c r="C13" s="107" t="s">
        <v>132</v>
      </c>
      <c r="D13" s="108">
        <v>0</v>
      </c>
      <c r="E13" s="109">
        <v>0</v>
      </c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45"/>
    </row>
    <row r="14" s="34" customFormat="1" ht="16.5" customHeight="1" spans="1:98">
      <c r="A14" s="111"/>
      <c r="B14" s="112"/>
      <c r="C14" s="107" t="s">
        <v>133</v>
      </c>
      <c r="D14" s="108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45"/>
    </row>
    <row r="15" s="34" customFormat="1" ht="16.5" customHeight="1" spans="1:98">
      <c r="A15" s="111"/>
      <c r="B15" s="106"/>
      <c r="C15" s="107" t="s">
        <v>134</v>
      </c>
      <c r="D15" s="108">
        <v>0</v>
      </c>
      <c r="E15" s="109">
        <v>0</v>
      </c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45"/>
    </row>
    <row r="16" s="34" customFormat="1" ht="16.5" customHeight="1" spans="1:98">
      <c r="A16" s="111"/>
      <c r="B16" s="106"/>
      <c r="C16" s="107" t="s">
        <v>135</v>
      </c>
      <c r="D16" s="108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45"/>
    </row>
    <row r="17" s="34" customFormat="1" ht="16.5" customHeight="1" spans="1:98">
      <c r="A17" s="111"/>
      <c r="B17" s="106"/>
      <c r="C17" s="107" t="s">
        <v>136</v>
      </c>
      <c r="D17" s="108">
        <v>0</v>
      </c>
      <c r="E17" s="109">
        <v>0</v>
      </c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45"/>
    </row>
    <row r="18" s="34" customFormat="1" ht="16.5" customHeight="1" spans="1:98">
      <c r="A18" s="111"/>
      <c r="B18" s="106"/>
      <c r="C18" s="107" t="s">
        <v>137</v>
      </c>
      <c r="D18" s="108">
        <v>0</v>
      </c>
      <c r="E18" s="109">
        <v>0</v>
      </c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45"/>
    </row>
    <row r="19" s="34" customFormat="1" ht="16.5" customHeight="1" spans="1:98">
      <c r="A19" s="111"/>
      <c r="B19" s="106"/>
      <c r="C19" s="107" t="s">
        <v>138</v>
      </c>
      <c r="D19" s="108">
        <v>0</v>
      </c>
      <c r="E19" s="109">
        <v>0</v>
      </c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45"/>
    </row>
    <row r="20" s="34" customFormat="1" ht="16.5" customHeight="1" spans="1:98">
      <c r="A20" s="111"/>
      <c r="B20" s="106"/>
      <c r="C20" s="107" t="s">
        <v>139</v>
      </c>
      <c r="D20" s="108">
        <v>0</v>
      </c>
      <c r="E20" s="109">
        <v>0</v>
      </c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45"/>
    </row>
    <row r="21" s="34" customFormat="1" ht="16.5" customHeight="1" spans="1:98">
      <c r="A21" s="111"/>
      <c r="B21" s="106"/>
      <c r="C21" s="107" t="s">
        <v>140</v>
      </c>
      <c r="D21" s="108">
        <v>0</v>
      </c>
      <c r="E21" s="109">
        <v>0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45"/>
    </row>
    <row r="22" s="34" customFormat="1" ht="16.5" customHeight="1" spans="1:98">
      <c r="A22" s="111"/>
      <c r="B22" s="106"/>
      <c r="C22" s="107" t="s">
        <v>141</v>
      </c>
      <c r="D22" s="108">
        <v>0</v>
      </c>
      <c r="E22" s="109">
        <v>0</v>
      </c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45"/>
    </row>
    <row r="23" s="34" customFormat="1" ht="16.5" customHeight="1" spans="1:98">
      <c r="A23" s="111"/>
      <c r="B23" s="106"/>
      <c r="C23" s="107" t="s">
        <v>142</v>
      </c>
      <c r="D23" s="108">
        <v>0</v>
      </c>
      <c r="E23" s="109">
        <v>0</v>
      </c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45"/>
    </row>
    <row r="24" s="34" customFormat="1" ht="16.5" customHeight="1" spans="1:98">
      <c r="A24" s="111"/>
      <c r="B24" s="106"/>
      <c r="C24" s="107" t="s">
        <v>143</v>
      </c>
      <c r="D24" s="108">
        <v>0</v>
      </c>
      <c r="E24" s="109">
        <v>0</v>
      </c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45"/>
    </row>
    <row r="25" s="34" customFormat="1" ht="16.5" customHeight="1" spans="1:98">
      <c r="A25" s="111"/>
      <c r="B25" s="106"/>
      <c r="C25" s="107" t="s">
        <v>144</v>
      </c>
      <c r="D25" s="108">
        <v>0</v>
      </c>
      <c r="E25" s="109">
        <v>0</v>
      </c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45"/>
    </row>
    <row r="26" s="34" customFormat="1" ht="16.5" customHeight="1" spans="1:98">
      <c r="A26" s="111"/>
      <c r="B26" s="106"/>
      <c r="C26" s="107" t="s">
        <v>145</v>
      </c>
      <c r="D26" s="108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45"/>
    </row>
    <row r="27" s="34" customFormat="1" ht="16.5" customHeight="1" spans="1:98">
      <c r="A27" s="111"/>
      <c r="B27" s="106"/>
      <c r="C27" s="107" t="s">
        <v>146</v>
      </c>
      <c r="D27" s="108">
        <v>0</v>
      </c>
      <c r="E27" s="109">
        <v>0</v>
      </c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45"/>
    </row>
    <row r="28" s="34" customFormat="1" ht="16.5" customHeight="1" spans="1:98">
      <c r="A28" s="111"/>
      <c r="B28" s="106"/>
      <c r="C28" s="107" t="s">
        <v>147</v>
      </c>
      <c r="D28" s="108">
        <v>0</v>
      </c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45"/>
    </row>
    <row r="29" s="34" customFormat="1" ht="16.5" customHeight="1" spans="1:98">
      <c r="A29" s="111"/>
      <c r="B29" s="106"/>
      <c r="C29" s="113" t="s">
        <v>148</v>
      </c>
      <c r="D29" s="108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45"/>
    </row>
    <row r="30" s="34" customFormat="1" ht="16.5" customHeight="1" spans="1:98">
      <c r="A30" s="111"/>
      <c r="B30" s="106"/>
      <c r="C30" s="107" t="s">
        <v>149</v>
      </c>
      <c r="D30" s="108">
        <v>0</v>
      </c>
      <c r="E30" s="109">
        <v>0</v>
      </c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45"/>
    </row>
    <row r="31" s="34" customFormat="1" ht="16.5" customHeight="1" spans="1:98">
      <c r="A31" s="111"/>
      <c r="B31" s="106"/>
      <c r="C31" s="107" t="s">
        <v>150</v>
      </c>
      <c r="D31" s="108">
        <v>0</v>
      </c>
      <c r="E31" s="109">
        <v>0</v>
      </c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45"/>
    </row>
    <row r="32" s="34" customFormat="1" ht="16.5" customHeight="1" spans="1:98">
      <c r="A32" s="111"/>
      <c r="B32" s="106"/>
      <c r="C32" s="107" t="s">
        <v>151</v>
      </c>
      <c r="D32" s="108">
        <v>0</v>
      </c>
      <c r="E32" s="109">
        <v>0</v>
      </c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45"/>
    </row>
    <row r="33" s="34" customFormat="1" ht="16.5" customHeight="1" spans="1:98">
      <c r="A33" s="111"/>
      <c r="B33" s="106"/>
      <c r="C33" s="107" t="s">
        <v>152</v>
      </c>
      <c r="D33" s="108">
        <v>0</v>
      </c>
      <c r="E33" s="109">
        <v>0</v>
      </c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45"/>
    </row>
    <row r="34" s="34" customFormat="1" ht="16.5" customHeight="1" spans="1:98">
      <c r="A34" s="111"/>
      <c r="B34" s="106"/>
      <c r="C34" s="107" t="s">
        <v>153</v>
      </c>
      <c r="D34" s="108">
        <v>0</v>
      </c>
      <c r="E34" s="109">
        <v>0</v>
      </c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45"/>
    </row>
    <row r="35" ht="16.5" customHeight="1" spans="1:97">
      <c r="A35" s="103" t="s">
        <v>154</v>
      </c>
      <c r="B35" s="73">
        <f>B6</f>
        <v>501.13</v>
      </c>
      <c r="C35" s="52" t="s">
        <v>155</v>
      </c>
      <c r="D35" s="108">
        <f>D6</f>
        <v>501.13</v>
      </c>
      <c r="E35" s="38">
        <v>0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</row>
    <row r="36" customHeight="1" spans="5:5">
      <c r="E36" s="35">
        <v>0</v>
      </c>
    </row>
  </sheetData>
  <sheetProtection formatCells="0" formatColumns="0" formatRows="0"/>
  <protectedRanges>
    <protectedRange sqref="D7:D34" name="区域2"/>
    <protectedRange sqref="B7:B9" name="区域1"/>
  </protectedRanges>
  <mergeCells count="3">
    <mergeCell ref="A2:D2"/>
    <mergeCell ref="A4:B4"/>
    <mergeCell ref="C4:D4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scale="77" orientation="landscape" horizontalDpi="300" verticalDpi="300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E8" sqref="E8"/>
    </sheetView>
  </sheetViews>
  <sheetFormatPr defaultColWidth="9" defaultRowHeight="12.75" customHeight="1"/>
  <cols>
    <col min="1" max="1" width="41.8857142857143" style="35" customWidth="1"/>
    <col min="2" max="2" width="14.447619047619" style="35" customWidth="1"/>
    <col min="3" max="11" width="14.3333333333333" style="35" customWidth="1"/>
    <col min="12" max="13" width="6.88571428571429" style="35" customWidth="1"/>
  </cols>
  <sheetData>
    <row r="1" ht="24.75" customHeight="1" spans="1:1">
      <c r="A1" s="49" t="s">
        <v>27</v>
      </c>
    </row>
    <row r="2" ht="24.75" customHeight="1" spans="1:11">
      <c r="A2" s="37" t="s">
        <v>156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24.75" customHeight="1" spans="11:11">
      <c r="K3" s="38" t="s">
        <v>29</v>
      </c>
    </row>
    <row r="4" ht="24.75" customHeight="1" spans="1:11">
      <c r="A4" s="51" t="s">
        <v>157</v>
      </c>
      <c r="B4" s="52" t="s">
        <v>107</v>
      </c>
      <c r="C4" s="52" t="s">
        <v>158</v>
      </c>
      <c r="D4" s="52"/>
      <c r="E4" s="52"/>
      <c r="F4" s="52" t="s">
        <v>159</v>
      </c>
      <c r="G4" s="52"/>
      <c r="H4" s="52"/>
      <c r="I4" s="52" t="s">
        <v>160</v>
      </c>
      <c r="J4" s="52"/>
      <c r="K4" s="53"/>
    </row>
    <row r="5" ht="24.75" customHeight="1" spans="1:11">
      <c r="A5" s="51"/>
      <c r="B5" s="52"/>
      <c r="C5" s="52" t="s">
        <v>107</v>
      </c>
      <c r="D5" s="52" t="s">
        <v>103</v>
      </c>
      <c r="E5" s="52" t="s">
        <v>104</v>
      </c>
      <c r="F5" s="52" t="s">
        <v>107</v>
      </c>
      <c r="G5" s="52" t="s">
        <v>103</v>
      </c>
      <c r="H5" s="52" t="s">
        <v>104</v>
      </c>
      <c r="I5" s="79" t="s">
        <v>107</v>
      </c>
      <c r="J5" s="79" t="s">
        <v>103</v>
      </c>
      <c r="K5" s="80" t="s">
        <v>104</v>
      </c>
    </row>
    <row r="6" ht="24.75" customHeight="1" spans="1:11">
      <c r="A6" s="51" t="s">
        <v>106</v>
      </c>
      <c r="B6" s="52">
        <v>1</v>
      </c>
      <c r="C6" s="52">
        <v>2</v>
      </c>
      <c r="D6" s="52">
        <v>3</v>
      </c>
      <c r="E6" s="52">
        <v>4</v>
      </c>
      <c r="F6" s="52">
        <v>2</v>
      </c>
      <c r="G6" s="52">
        <v>3</v>
      </c>
      <c r="H6" s="52">
        <v>4</v>
      </c>
      <c r="I6" s="52">
        <v>2</v>
      </c>
      <c r="J6" s="52">
        <v>3</v>
      </c>
      <c r="K6" s="53">
        <v>4</v>
      </c>
    </row>
    <row r="7" s="34" customFormat="1" ht="24.75" customHeight="1" spans="1:13">
      <c r="A7" s="81" t="s">
        <v>107</v>
      </c>
      <c r="B7" s="90">
        <f>C7+F7+I7</f>
        <v>0</v>
      </c>
      <c r="C7" s="90">
        <f>D7+E7</f>
        <v>0</v>
      </c>
      <c r="D7" s="90"/>
      <c r="E7" s="90"/>
      <c r="F7" s="90">
        <f>G7+H7</f>
        <v>0</v>
      </c>
      <c r="G7" s="90">
        <v>0</v>
      </c>
      <c r="H7" s="90">
        <v>0</v>
      </c>
      <c r="I7" s="90">
        <f>J7+K7</f>
        <v>0</v>
      </c>
      <c r="J7" s="90">
        <v>0</v>
      </c>
      <c r="K7" s="91">
        <v>0</v>
      </c>
      <c r="L7" s="45"/>
      <c r="M7" s="45"/>
    </row>
    <row r="8" ht="24.75" customHeight="1" spans="1:11">
      <c r="A8" s="81" t="s">
        <v>161</v>
      </c>
      <c r="B8" s="90">
        <v>501.13</v>
      </c>
      <c r="C8" s="90">
        <v>501.13</v>
      </c>
      <c r="D8" s="90">
        <v>501.13</v>
      </c>
      <c r="E8" s="90"/>
      <c r="F8" s="90">
        <f t="shared" ref="F8:F25" si="0">G8+H8</f>
        <v>0</v>
      </c>
      <c r="G8" s="90"/>
      <c r="H8" s="90"/>
      <c r="I8" s="90">
        <f t="shared" ref="I8:I25" si="1">J8+K8</f>
        <v>0</v>
      </c>
      <c r="J8" s="90"/>
      <c r="K8" s="91"/>
    </row>
    <row r="9" ht="24.75" customHeight="1" spans="1:11">
      <c r="A9" s="84"/>
      <c r="B9" s="90">
        <f t="shared" ref="B8:B25" si="2">C9+F9+I9</f>
        <v>0</v>
      </c>
      <c r="C9" s="90">
        <f t="shared" ref="C8:C25" si="3">D9+E9</f>
        <v>0</v>
      </c>
      <c r="D9" s="97"/>
      <c r="E9" s="97"/>
      <c r="F9" s="90">
        <f t="shared" si="0"/>
        <v>0</v>
      </c>
      <c r="G9" s="97"/>
      <c r="H9" s="97"/>
      <c r="I9" s="90">
        <f t="shared" si="1"/>
        <v>0</v>
      </c>
      <c r="J9" s="97"/>
      <c r="K9" s="86"/>
    </row>
    <row r="10" ht="24.75" customHeight="1" spans="1:11">
      <c r="A10" s="84"/>
      <c r="B10" s="90">
        <f t="shared" si="2"/>
        <v>0</v>
      </c>
      <c r="C10" s="90">
        <f t="shared" si="3"/>
        <v>0</v>
      </c>
      <c r="D10" s="97"/>
      <c r="E10" s="97"/>
      <c r="F10" s="90">
        <f t="shared" si="0"/>
        <v>0</v>
      </c>
      <c r="G10" s="97"/>
      <c r="H10" s="97"/>
      <c r="I10" s="90">
        <f t="shared" si="1"/>
        <v>0</v>
      </c>
      <c r="J10" s="97"/>
      <c r="K10" s="86"/>
    </row>
    <row r="11" ht="24.75" customHeight="1" spans="1:11">
      <c r="A11" s="84"/>
      <c r="B11" s="90">
        <f t="shared" si="2"/>
        <v>0</v>
      </c>
      <c r="C11" s="90">
        <f t="shared" si="3"/>
        <v>0</v>
      </c>
      <c r="D11" s="97"/>
      <c r="E11" s="97"/>
      <c r="F11" s="90">
        <f t="shared" si="0"/>
        <v>0</v>
      </c>
      <c r="G11" s="97"/>
      <c r="H11" s="97"/>
      <c r="I11" s="90">
        <f t="shared" si="1"/>
        <v>0</v>
      </c>
      <c r="J11" s="97"/>
      <c r="K11" s="86"/>
    </row>
    <row r="12" ht="24.75" customHeight="1" spans="1:11">
      <c r="A12" s="84"/>
      <c r="B12" s="90">
        <f t="shared" si="2"/>
        <v>0</v>
      </c>
      <c r="C12" s="90">
        <f t="shared" si="3"/>
        <v>0</v>
      </c>
      <c r="D12" s="97"/>
      <c r="E12" s="97"/>
      <c r="F12" s="90">
        <f t="shared" si="0"/>
        <v>0</v>
      </c>
      <c r="G12" s="97"/>
      <c r="H12" s="97"/>
      <c r="I12" s="90">
        <f t="shared" si="1"/>
        <v>0</v>
      </c>
      <c r="J12" s="97"/>
      <c r="K12" s="86"/>
    </row>
    <row r="13" ht="24.75" customHeight="1" spans="1:11">
      <c r="A13" s="84"/>
      <c r="B13" s="90">
        <f t="shared" si="2"/>
        <v>0</v>
      </c>
      <c r="C13" s="90">
        <f t="shared" si="3"/>
        <v>0</v>
      </c>
      <c r="D13" s="97"/>
      <c r="E13" s="97"/>
      <c r="F13" s="90">
        <f t="shared" si="0"/>
        <v>0</v>
      </c>
      <c r="G13" s="97"/>
      <c r="H13" s="97"/>
      <c r="I13" s="90">
        <f t="shared" si="1"/>
        <v>0</v>
      </c>
      <c r="J13" s="97"/>
      <c r="K13" s="86"/>
    </row>
    <row r="14" ht="24.75" customHeight="1" spans="1:11">
      <c r="A14" s="84"/>
      <c r="B14" s="90">
        <f t="shared" si="2"/>
        <v>0</v>
      </c>
      <c r="C14" s="90">
        <f t="shared" si="3"/>
        <v>0</v>
      </c>
      <c r="D14" s="97"/>
      <c r="E14" s="97"/>
      <c r="F14" s="90">
        <f t="shared" si="0"/>
        <v>0</v>
      </c>
      <c r="G14" s="97"/>
      <c r="H14" s="97"/>
      <c r="I14" s="90">
        <f t="shared" si="1"/>
        <v>0</v>
      </c>
      <c r="J14" s="97"/>
      <c r="K14" s="86"/>
    </row>
    <row r="15" ht="24.75" customHeight="1" spans="1:11">
      <c r="A15" s="84"/>
      <c r="B15" s="90">
        <f t="shared" si="2"/>
        <v>0</v>
      </c>
      <c r="C15" s="90">
        <f t="shared" si="3"/>
        <v>0</v>
      </c>
      <c r="D15" s="97"/>
      <c r="E15" s="97"/>
      <c r="F15" s="90">
        <f t="shared" si="0"/>
        <v>0</v>
      </c>
      <c r="G15" s="97"/>
      <c r="H15" s="97"/>
      <c r="I15" s="90">
        <f t="shared" si="1"/>
        <v>0</v>
      </c>
      <c r="J15" s="97"/>
      <c r="K15" s="86"/>
    </row>
    <row r="16" ht="24.75" customHeight="1" spans="1:11">
      <c r="A16" s="84"/>
      <c r="B16" s="90">
        <f t="shared" si="2"/>
        <v>0</v>
      </c>
      <c r="C16" s="90">
        <f t="shared" si="3"/>
        <v>0</v>
      </c>
      <c r="D16" s="97"/>
      <c r="E16" s="97"/>
      <c r="F16" s="90">
        <f t="shared" si="0"/>
        <v>0</v>
      </c>
      <c r="G16" s="97"/>
      <c r="H16" s="97"/>
      <c r="I16" s="90">
        <f t="shared" si="1"/>
        <v>0</v>
      </c>
      <c r="J16" s="97"/>
      <c r="K16" s="86"/>
    </row>
    <row r="17" ht="24.75" customHeight="1" spans="1:11">
      <c r="A17" s="84"/>
      <c r="B17" s="90">
        <f t="shared" si="2"/>
        <v>0</v>
      </c>
      <c r="C17" s="90">
        <f t="shared" si="3"/>
        <v>0</v>
      </c>
      <c r="D17" s="97"/>
      <c r="E17" s="97"/>
      <c r="F17" s="90">
        <f t="shared" si="0"/>
        <v>0</v>
      </c>
      <c r="G17" s="97"/>
      <c r="H17" s="97"/>
      <c r="I17" s="90">
        <f t="shared" si="1"/>
        <v>0</v>
      </c>
      <c r="J17" s="97"/>
      <c r="K17" s="86"/>
    </row>
    <row r="18" ht="24.75" customHeight="1" spans="1:11">
      <c r="A18" s="84"/>
      <c r="B18" s="90">
        <f t="shared" si="2"/>
        <v>0</v>
      </c>
      <c r="C18" s="90">
        <f t="shared" si="3"/>
        <v>0</v>
      </c>
      <c r="D18" s="97"/>
      <c r="E18" s="97"/>
      <c r="F18" s="90">
        <f t="shared" si="0"/>
        <v>0</v>
      </c>
      <c r="G18" s="97"/>
      <c r="H18" s="97"/>
      <c r="I18" s="90">
        <f t="shared" si="1"/>
        <v>0</v>
      </c>
      <c r="J18" s="97"/>
      <c r="K18" s="86"/>
    </row>
    <row r="19" ht="24.75" customHeight="1" spans="1:11">
      <c r="A19" s="84"/>
      <c r="B19" s="90">
        <f t="shared" si="2"/>
        <v>0</v>
      </c>
      <c r="C19" s="90">
        <f t="shared" si="3"/>
        <v>0</v>
      </c>
      <c r="D19" s="97"/>
      <c r="E19" s="97"/>
      <c r="F19" s="90">
        <f t="shared" si="0"/>
        <v>0</v>
      </c>
      <c r="G19" s="97"/>
      <c r="H19" s="97"/>
      <c r="I19" s="90">
        <f t="shared" si="1"/>
        <v>0</v>
      </c>
      <c r="J19" s="97"/>
      <c r="K19" s="86"/>
    </row>
    <row r="20" ht="24.75" customHeight="1" spans="1:11">
      <c r="A20" s="84"/>
      <c r="B20" s="90">
        <f t="shared" si="2"/>
        <v>0</v>
      </c>
      <c r="C20" s="90">
        <f t="shared" si="3"/>
        <v>0</v>
      </c>
      <c r="D20" s="97"/>
      <c r="E20" s="97"/>
      <c r="F20" s="90">
        <f t="shared" si="0"/>
        <v>0</v>
      </c>
      <c r="G20" s="97"/>
      <c r="H20" s="97"/>
      <c r="I20" s="90">
        <f t="shared" si="1"/>
        <v>0</v>
      </c>
      <c r="J20" s="97"/>
      <c r="K20" s="86"/>
    </row>
    <row r="21" ht="24.75" customHeight="1" spans="1:11">
      <c r="A21" s="84"/>
      <c r="B21" s="90">
        <f t="shared" si="2"/>
        <v>0</v>
      </c>
      <c r="C21" s="90">
        <f t="shared" si="3"/>
        <v>0</v>
      </c>
      <c r="D21" s="97"/>
      <c r="E21" s="97"/>
      <c r="F21" s="90">
        <f t="shared" si="0"/>
        <v>0</v>
      </c>
      <c r="G21" s="97"/>
      <c r="H21" s="97"/>
      <c r="I21" s="90">
        <f t="shared" si="1"/>
        <v>0</v>
      </c>
      <c r="J21" s="97"/>
      <c r="K21" s="86"/>
    </row>
    <row r="22" ht="24.75" customHeight="1" spans="1:11">
      <c r="A22" s="84"/>
      <c r="B22" s="90">
        <f t="shared" si="2"/>
        <v>0</v>
      </c>
      <c r="C22" s="90">
        <f t="shared" si="3"/>
        <v>0</v>
      </c>
      <c r="D22" s="97"/>
      <c r="E22" s="97"/>
      <c r="F22" s="90">
        <f t="shared" si="0"/>
        <v>0</v>
      </c>
      <c r="G22" s="97"/>
      <c r="H22" s="97"/>
      <c r="I22" s="90">
        <f t="shared" si="1"/>
        <v>0</v>
      </c>
      <c r="J22" s="97"/>
      <c r="K22" s="86"/>
    </row>
    <row r="23" ht="24.75" customHeight="1" spans="1:11">
      <c r="A23" s="84"/>
      <c r="B23" s="90">
        <f t="shared" si="2"/>
        <v>0</v>
      </c>
      <c r="C23" s="90">
        <f t="shared" si="3"/>
        <v>0</v>
      </c>
      <c r="D23" s="97"/>
      <c r="E23" s="97"/>
      <c r="F23" s="90">
        <f t="shared" si="0"/>
        <v>0</v>
      </c>
      <c r="G23" s="97"/>
      <c r="H23" s="97"/>
      <c r="I23" s="90">
        <f t="shared" si="1"/>
        <v>0</v>
      </c>
      <c r="J23" s="97"/>
      <c r="K23" s="86"/>
    </row>
    <row r="24" ht="24.75" customHeight="1" spans="1:11">
      <c r="A24" s="84"/>
      <c r="B24" s="90">
        <f t="shared" si="2"/>
        <v>0</v>
      </c>
      <c r="C24" s="90">
        <f t="shared" si="3"/>
        <v>0</v>
      </c>
      <c r="D24" s="97"/>
      <c r="E24" s="97"/>
      <c r="F24" s="90">
        <f t="shared" si="0"/>
        <v>0</v>
      </c>
      <c r="G24" s="97"/>
      <c r="H24" s="97"/>
      <c r="I24" s="90">
        <f t="shared" si="1"/>
        <v>0</v>
      </c>
      <c r="J24" s="97"/>
      <c r="K24" s="86"/>
    </row>
    <row r="25" ht="24.75" customHeight="1" spans="1:11">
      <c r="A25" s="84"/>
      <c r="B25" s="90">
        <f t="shared" si="2"/>
        <v>0</v>
      </c>
      <c r="C25" s="90">
        <f t="shared" si="3"/>
        <v>0</v>
      </c>
      <c r="D25" s="97"/>
      <c r="E25" s="97"/>
      <c r="F25" s="90">
        <f t="shared" si="0"/>
        <v>0</v>
      </c>
      <c r="G25" s="97"/>
      <c r="H25" s="97"/>
      <c r="I25" s="90">
        <f t="shared" si="1"/>
        <v>0</v>
      </c>
      <c r="J25" s="97"/>
      <c r="K25" s="86"/>
    </row>
  </sheetData>
  <sheetProtection formatCells="0" formatColumns="0" formatRows="0"/>
  <mergeCells count="6">
    <mergeCell ref="A2:K2"/>
    <mergeCell ref="C4:E4"/>
    <mergeCell ref="F4:H4"/>
    <mergeCell ref="I4:K4"/>
    <mergeCell ref="A4:A5"/>
    <mergeCell ref="B4:B5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scale="68" orientation="landscape" horizontalDpi="300" verticalDpi="300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showGridLines="0" showZeros="0" workbookViewId="0">
      <selection activeCell="E18" sqref="E18"/>
    </sheetView>
  </sheetViews>
  <sheetFormatPr defaultColWidth="9" defaultRowHeight="12.75" customHeight="1" outlineLevelCol="6"/>
  <cols>
    <col min="1" max="1" width="18" style="35" customWidth="1"/>
    <col min="2" max="2" width="32.447619047619" style="35" customWidth="1"/>
    <col min="3" max="5" width="17.8857142857143" style="35" customWidth="1"/>
    <col min="6" max="7" width="6.88571428571429" style="35" customWidth="1"/>
  </cols>
  <sheetData>
    <row r="1" ht="24.75" customHeight="1" spans="1:2">
      <c r="A1" s="49" t="s">
        <v>27</v>
      </c>
      <c r="B1" s="50"/>
    </row>
    <row r="2" ht="24.75" customHeight="1" spans="1:5">
      <c r="A2" s="37" t="s">
        <v>162</v>
      </c>
      <c r="B2" s="37"/>
      <c r="C2" s="37"/>
      <c r="D2" s="37"/>
      <c r="E2" s="37"/>
    </row>
    <row r="3" ht="24.75" customHeight="1" spans="5:5">
      <c r="E3" s="38" t="s">
        <v>29</v>
      </c>
    </row>
    <row r="4" ht="24.75" customHeight="1" spans="1:5">
      <c r="A4" s="51" t="s">
        <v>101</v>
      </c>
      <c r="B4" s="52"/>
      <c r="C4" s="51" t="s">
        <v>158</v>
      </c>
      <c r="D4" s="52"/>
      <c r="E4" s="53"/>
    </row>
    <row r="5" ht="24.75" customHeight="1" spans="1:5">
      <c r="A5" s="51" t="s">
        <v>163</v>
      </c>
      <c r="B5" s="52" t="s">
        <v>164</v>
      </c>
      <c r="C5" s="79" t="s">
        <v>107</v>
      </c>
      <c r="D5" s="79" t="s">
        <v>103</v>
      </c>
      <c r="E5" s="80" t="s">
        <v>104</v>
      </c>
    </row>
    <row r="6" ht="24.75" customHeight="1" spans="1:5">
      <c r="A6" s="51" t="s">
        <v>106</v>
      </c>
      <c r="B6" s="52" t="s">
        <v>106</v>
      </c>
      <c r="C6" s="52">
        <v>1</v>
      </c>
      <c r="D6" s="52">
        <v>2</v>
      </c>
      <c r="E6" s="53">
        <v>3</v>
      </c>
    </row>
    <row r="7" s="34" customFormat="1" ht="24.75" customHeight="1" spans="1:7">
      <c r="A7" s="81"/>
      <c r="B7" s="89" t="s">
        <v>107</v>
      </c>
      <c r="C7" s="90">
        <v>501.13</v>
      </c>
      <c r="D7" s="90">
        <v>501.13</v>
      </c>
      <c r="E7" s="91"/>
      <c r="F7" s="45"/>
      <c r="G7" s="45"/>
    </row>
    <row r="8" ht="24.75" customHeight="1" spans="1:5">
      <c r="A8" s="92" t="s">
        <v>165</v>
      </c>
      <c r="B8" s="93" t="s">
        <v>108</v>
      </c>
      <c r="C8" s="82">
        <v>393.34</v>
      </c>
      <c r="D8" s="82">
        <v>393.34</v>
      </c>
      <c r="E8" s="91"/>
    </row>
    <row r="9" ht="24.75" customHeight="1" spans="1:5">
      <c r="A9" s="92" t="s">
        <v>166</v>
      </c>
      <c r="B9" s="93" t="s">
        <v>109</v>
      </c>
      <c r="C9" s="82">
        <v>393.34</v>
      </c>
      <c r="D9" s="82">
        <v>393.34</v>
      </c>
      <c r="E9" s="91"/>
    </row>
    <row r="10" ht="24.75" customHeight="1" spans="1:5">
      <c r="A10" s="94" t="s">
        <v>167</v>
      </c>
      <c r="B10" s="95" t="s">
        <v>110</v>
      </c>
      <c r="C10" s="82">
        <v>393.34</v>
      </c>
      <c r="D10" s="82">
        <v>393.34</v>
      </c>
      <c r="E10" s="86"/>
    </row>
    <row r="11" ht="24.75" customHeight="1" spans="1:5">
      <c r="A11" s="94" t="s">
        <v>168</v>
      </c>
      <c r="B11" s="94" t="s">
        <v>111</v>
      </c>
      <c r="C11" s="82">
        <v>68.06</v>
      </c>
      <c r="D11" s="82">
        <v>68.06</v>
      </c>
      <c r="E11" s="86"/>
    </row>
    <row r="12" ht="24.75" customHeight="1" spans="1:5">
      <c r="A12" s="94" t="s">
        <v>169</v>
      </c>
      <c r="B12" s="93" t="s">
        <v>112</v>
      </c>
      <c r="C12" s="82">
        <v>0.35</v>
      </c>
      <c r="D12" s="82">
        <v>0.35</v>
      </c>
      <c r="E12" s="86"/>
    </row>
    <row r="13" ht="24.75" customHeight="1" spans="1:5">
      <c r="A13" s="94" t="s">
        <v>170</v>
      </c>
      <c r="B13" s="93" t="s">
        <v>113</v>
      </c>
      <c r="C13" s="82">
        <v>0.35</v>
      </c>
      <c r="D13" s="82">
        <v>0.35</v>
      </c>
      <c r="E13" s="86"/>
    </row>
    <row r="14" ht="24.75" customHeight="1" spans="1:5">
      <c r="A14" s="92" t="s">
        <v>171</v>
      </c>
      <c r="B14" s="95" t="s">
        <v>114</v>
      </c>
      <c r="C14" s="82">
        <v>0.35</v>
      </c>
      <c r="D14" s="82">
        <v>0.35</v>
      </c>
      <c r="E14" s="86"/>
    </row>
    <row r="15" ht="24.75" customHeight="1" spans="1:5">
      <c r="A15" s="92" t="s">
        <v>165</v>
      </c>
      <c r="B15" s="93" t="s">
        <v>115</v>
      </c>
      <c r="C15" s="82">
        <v>39.38</v>
      </c>
      <c r="D15" s="82">
        <v>39.38</v>
      </c>
      <c r="E15" s="91"/>
    </row>
    <row r="16" ht="24.75" customHeight="1" spans="1:5">
      <c r="A16" s="94" t="s">
        <v>166</v>
      </c>
      <c r="B16" s="93" t="s">
        <v>116</v>
      </c>
      <c r="C16" s="82">
        <v>39.38</v>
      </c>
      <c r="D16" s="82">
        <v>39.38</v>
      </c>
      <c r="E16" s="91"/>
    </row>
    <row r="17" ht="24.75" customHeight="1" spans="1:5">
      <c r="A17" s="94" t="s">
        <v>172</v>
      </c>
      <c r="B17" s="95" t="s">
        <v>117</v>
      </c>
      <c r="C17" s="82">
        <v>39.38</v>
      </c>
      <c r="D17" s="82">
        <v>39.38</v>
      </c>
      <c r="E17" s="86"/>
    </row>
    <row r="18" ht="24.75" customHeight="1" spans="1:5">
      <c r="A18" s="84"/>
      <c r="B18" s="96"/>
      <c r="C18" s="97"/>
      <c r="D18" s="97"/>
      <c r="E18" s="86"/>
    </row>
    <row r="19" ht="24.75" customHeight="1" spans="1:5">
      <c r="A19" s="84"/>
      <c r="B19" s="96"/>
      <c r="C19" s="97"/>
      <c r="D19" s="97"/>
      <c r="E19" s="86"/>
    </row>
    <row r="20" ht="24.75" customHeight="1" spans="1:5">
      <c r="A20" s="84"/>
      <c r="B20" s="96"/>
      <c r="C20" s="97"/>
      <c r="D20" s="97"/>
      <c r="E20" s="86"/>
    </row>
    <row r="21" ht="24.75" customHeight="1" spans="1:5">
      <c r="A21" s="81"/>
      <c r="B21" s="89"/>
      <c r="C21" s="90"/>
      <c r="D21" s="90"/>
      <c r="E21" s="91"/>
    </row>
    <row r="22" ht="24.75" customHeight="1" spans="1:5">
      <c r="A22" s="81"/>
      <c r="B22" s="89"/>
      <c r="C22" s="90"/>
      <c r="D22" s="90"/>
      <c r="E22" s="91"/>
    </row>
    <row r="23" ht="24.75" customHeight="1" spans="1:5">
      <c r="A23" s="84"/>
      <c r="B23" s="96"/>
      <c r="C23" s="97"/>
      <c r="D23" s="97"/>
      <c r="E23" s="86"/>
    </row>
    <row r="24" ht="24.75" customHeight="1" spans="1:5">
      <c r="A24" s="84"/>
      <c r="B24" s="96"/>
      <c r="C24" s="97"/>
      <c r="D24" s="97"/>
      <c r="E24" s="86"/>
    </row>
    <row r="25" ht="24.75" customHeight="1" spans="1:5">
      <c r="A25" s="84"/>
      <c r="B25" s="96"/>
      <c r="C25" s="97"/>
      <c r="D25" s="97"/>
      <c r="E25" s="86"/>
    </row>
    <row r="26" ht="24.75" customHeight="1" spans="1:5">
      <c r="A26" s="81"/>
      <c r="B26" s="89"/>
      <c r="C26" s="90"/>
      <c r="D26" s="90"/>
      <c r="E26" s="91"/>
    </row>
    <row r="27" ht="24.75" customHeight="1" spans="1:5">
      <c r="A27" s="81"/>
      <c r="B27" s="89"/>
      <c r="C27" s="90"/>
      <c r="D27" s="90"/>
      <c r="E27" s="91"/>
    </row>
    <row r="28" ht="24.75" customHeight="1" spans="1:5">
      <c r="A28" s="84"/>
      <c r="B28" s="96"/>
      <c r="C28" s="97"/>
      <c r="D28" s="97"/>
      <c r="E28" s="86"/>
    </row>
  </sheetData>
  <sheetProtection formatCells="0" formatColumns="0" formatRows="0"/>
  <mergeCells count="3">
    <mergeCell ref="A2:E2"/>
    <mergeCell ref="A4:B4"/>
    <mergeCell ref="C4:E4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scale="62" orientation="landscape" horizontalDpi="300" verticalDpi="300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showGridLines="0" showZeros="0" topLeftCell="A23" workbookViewId="0">
      <selection activeCell="E29" sqref="E29"/>
    </sheetView>
  </sheetViews>
  <sheetFormatPr defaultColWidth="9" defaultRowHeight="12.75" customHeight="1" outlineLevelCol="6"/>
  <cols>
    <col min="1" max="1" width="21.3333333333333" style="35" customWidth="1"/>
    <col min="2" max="2" width="43.6666666666667" style="35" customWidth="1"/>
    <col min="3" max="5" width="17.3333333333333" style="35" customWidth="1"/>
    <col min="6" max="7" width="6.88571428571429" style="35" customWidth="1"/>
  </cols>
  <sheetData>
    <row r="1" ht="24.75" customHeight="1" spans="1:2">
      <c r="A1" s="49" t="s">
        <v>27</v>
      </c>
      <c r="B1" s="50"/>
    </row>
    <row r="2" ht="24.75" customHeight="1" spans="1:5">
      <c r="A2" s="76" t="s">
        <v>173</v>
      </c>
      <c r="B2" s="76"/>
      <c r="C2" s="76"/>
      <c r="D2" s="76"/>
      <c r="E2" s="76"/>
    </row>
    <row r="3" ht="24.75" customHeight="1" spans="5:5">
      <c r="E3" s="38" t="s">
        <v>29</v>
      </c>
    </row>
    <row r="4" ht="24.75" customHeight="1" spans="1:5">
      <c r="A4" s="51" t="s">
        <v>174</v>
      </c>
      <c r="B4" s="52"/>
      <c r="C4" s="51" t="s">
        <v>175</v>
      </c>
      <c r="D4" s="52"/>
      <c r="E4" s="53"/>
    </row>
    <row r="5" ht="24.75" customHeight="1" spans="1:5">
      <c r="A5" s="77" t="s">
        <v>163</v>
      </c>
      <c r="B5" s="52" t="s">
        <v>164</v>
      </c>
      <c r="C5" s="78" t="s">
        <v>107</v>
      </c>
      <c r="D5" s="79" t="s">
        <v>176</v>
      </c>
      <c r="E5" s="80" t="s">
        <v>177</v>
      </c>
    </row>
    <row r="6" ht="24.75" customHeight="1" spans="1:5">
      <c r="A6" s="77" t="s">
        <v>106</v>
      </c>
      <c r="B6" s="52" t="s">
        <v>106</v>
      </c>
      <c r="C6" s="51">
        <v>1</v>
      </c>
      <c r="D6" s="52">
        <v>2</v>
      </c>
      <c r="E6" s="53">
        <v>3</v>
      </c>
    </row>
    <row r="7" s="34" customFormat="1" ht="25.5" customHeight="1" spans="1:7">
      <c r="A7" s="81"/>
      <c r="B7" s="55" t="s">
        <v>107</v>
      </c>
      <c r="C7" s="82">
        <v>501.13</v>
      </c>
      <c r="D7" s="82">
        <v>501.13</v>
      </c>
      <c r="E7" s="83">
        <f>SUM(E8,E19,E46)</f>
        <v>90.48</v>
      </c>
      <c r="F7" s="45"/>
      <c r="G7" s="45"/>
    </row>
    <row r="8" ht="25.5" customHeight="1" spans="1:5">
      <c r="A8" s="81" t="s">
        <v>178</v>
      </c>
      <c r="B8" s="55" t="s">
        <v>179</v>
      </c>
      <c r="C8" s="82">
        <v>408.11</v>
      </c>
      <c r="D8" s="82">
        <v>408.11</v>
      </c>
      <c r="E8" s="83">
        <f>SUM(E9:E18)</f>
        <v>0</v>
      </c>
    </row>
    <row r="9" ht="25.5" customHeight="1" spans="1:5">
      <c r="A9" s="84" t="s">
        <v>180</v>
      </c>
      <c r="B9" s="59" t="s">
        <v>181</v>
      </c>
      <c r="C9" s="82">
        <v>262.74</v>
      </c>
      <c r="D9" s="85">
        <v>262.74</v>
      </c>
      <c r="E9" s="86"/>
    </row>
    <row r="10" ht="25.5" customHeight="1" spans="1:5">
      <c r="A10" s="84" t="s">
        <v>182</v>
      </c>
      <c r="B10" s="59" t="s">
        <v>183</v>
      </c>
      <c r="C10" s="82">
        <v>25.13</v>
      </c>
      <c r="D10" s="85">
        <v>25.13</v>
      </c>
      <c r="E10" s="86"/>
    </row>
    <row r="11" ht="25.5" customHeight="1" spans="1:5">
      <c r="A11" s="84" t="s">
        <v>184</v>
      </c>
      <c r="B11" s="59" t="s">
        <v>185</v>
      </c>
      <c r="C11" s="82">
        <v>10.26</v>
      </c>
      <c r="D11" s="85">
        <v>10.26</v>
      </c>
      <c r="E11" s="86"/>
    </row>
    <row r="12" ht="25.5" customHeight="1" spans="1:5">
      <c r="A12" s="84" t="s">
        <v>186</v>
      </c>
      <c r="B12" s="59" t="s">
        <v>187</v>
      </c>
      <c r="C12" s="82">
        <f>D12+E12</f>
        <v>0</v>
      </c>
      <c r="D12" s="85"/>
      <c r="E12" s="86"/>
    </row>
    <row r="13" ht="25.5" customHeight="1" spans="1:5">
      <c r="A13" s="84" t="s">
        <v>188</v>
      </c>
      <c r="B13" s="59" t="s">
        <v>189</v>
      </c>
      <c r="C13" s="82">
        <v>68.06</v>
      </c>
      <c r="D13" s="85">
        <v>68.06</v>
      </c>
      <c r="E13" s="86"/>
    </row>
    <row r="14" ht="25.5" customHeight="1" spans="1:5">
      <c r="A14" s="84" t="s">
        <v>190</v>
      </c>
      <c r="B14" s="59" t="s">
        <v>191</v>
      </c>
      <c r="C14" s="82">
        <f>D14+E14</f>
        <v>0</v>
      </c>
      <c r="D14" s="85"/>
      <c r="E14" s="86"/>
    </row>
    <row r="15" ht="25.5" customHeight="1" spans="1:5">
      <c r="A15" s="84" t="s">
        <v>192</v>
      </c>
      <c r="B15" s="59" t="s">
        <v>193</v>
      </c>
      <c r="C15" s="82">
        <f>D15+E15</f>
        <v>0</v>
      </c>
      <c r="D15" s="85"/>
      <c r="E15" s="86"/>
    </row>
    <row r="16" ht="25.5" customHeight="1" spans="1:5">
      <c r="A16" s="84" t="s">
        <v>194</v>
      </c>
      <c r="B16" s="59" t="s">
        <v>195</v>
      </c>
      <c r="C16" s="82">
        <f>D16+E16</f>
        <v>0</v>
      </c>
      <c r="D16" s="85"/>
      <c r="E16" s="86"/>
    </row>
    <row r="17" ht="25.5" customHeight="1" spans="1:5">
      <c r="A17" s="84" t="s">
        <v>196</v>
      </c>
      <c r="B17" s="59" t="s">
        <v>197</v>
      </c>
      <c r="C17" s="82">
        <f>D17+E17</f>
        <v>0</v>
      </c>
      <c r="D17" s="85"/>
      <c r="E17" s="86"/>
    </row>
    <row r="18" ht="25.5" customHeight="1" spans="1:5">
      <c r="A18" s="84" t="s">
        <v>198</v>
      </c>
      <c r="B18" s="59" t="s">
        <v>199</v>
      </c>
      <c r="C18" s="82">
        <v>39.38</v>
      </c>
      <c r="D18" s="85">
        <v>39.38</v>
      </c>
      <c r="E18" s="86"/>
    </row>
    <row r="19" ht="25.5" customHeight="1" spans="1:5">
      <c r="A19" s="81" t="s">
        <v>200</v>
      </c>
      <c r="B19" s="55" t="s">
        <v>201</v>
      </c>
      <c r="C19" s="82">
        <v>90.48</v>
      </c>
      <c r="D19" s="82">
        <f>SUM(D20:D45)</f>
        <v>0</v>
      </c>
      <c r="E19" s="83">
        <v>90.48</v>
      </c>
    </row>
    <row r="20" ht="25.5" customHeight="1" spans="1:5">
      <c r="A20" s="84" t="s">
        <v>202</v>
      </c>
      <c r="B20" s="59" t="s">
        <v>203</v>
      </c>
      <c r="C20" s="82">
        <v>19.42</v>
      </c>
      <c r="D20" s="85"/>
      <c r="E20" s="86">
        <v>19.42</v>
      </c>
    </row>
    <row r="21" ht="25.5" customHeight="1" spans="1:5">
      <c r="A21" s="84" t="s">
        <v>204</v>
      </c>
      <c r="B21" s="59" t="s">
        <v>205</v>
      </c>
      <c r="C21" s="82">
        <v>10.6</v>
      </c>
      <c r="D21" s="85"/>
      <c r="E21" s="86">
        <v>10.6</v>
      </c>
    </row>
    <row r="22" ht="25.5" customHeight="1" spans="1:5">
      <c r="A22" s="84" t="s">
        <v>206</v>
      </c>
      <c r="B22" s="59" t="s">
        <v>207</v>
      </c>
      <c r="C22" s="82"/>
      <c r="D22" s="85"/>
      <c r="E22" s="86"/>
    </row>
    <row r="23" ht="25.5" customHeight="1" spans="1:5">
      <c r="A23" s="84" t="s">
        <v>208</v>
      </c>
      <c r="B23" s="59" t="s">
        <v>209</v>
      </c>
      <c r="C23" s="82"/>
      <c r="D23" s="85"/>
      <c r="E23" s="86"/>
    </row>
    <row r="24" ht="25.5" customHeight="1" spans="1:5">
      <c r="A24" s="84" t="s">
        <v>210</v>
      </c>
      <c r="B24" s="59" t="s">
        <v>211</v>
      </c>
      <c r="C24" s="82">
        <f>D24+E24</f>
        <v>0</v>
      </c>
      <c r="D24" s="85"/>
      <c r="E24" s="86"/>
    </row>
    <row r="25" ht="25.5" customHeight="1" spans="1:5">
      <c r="A25" s="84" t="s">
        <v>212</v>
      </c>
      <c r="B25" s="59" t="s">
        <v>213</v>
      </c>
      <c r="C25" s="82">
        <f>D25+E25</f>
        <v>0</v>
      </c>
      <c r="D25" s="85"/>
      <c r="E25" s="86"/>
    </row>
    <row r="26" ht="25.5" customHeight="1" spans="1:5">
      <c r="A26" s="84" t="s">
        <v>214</v>
      </c>
      <c r="B26" s="59" t="s">
        <v>215</v>
      </c>
      <c r="C26" s="82">
        <v>3.5</v>
      </c>
      <c r="D26" s="85"/>
      <c r="E26" s="86">
        <v>3.5</v>
      </c>
    </row>
    <row r="27" ht="25.5" customHeight="1" spans="1:5">
      <c r="A27" s="84" t="s">
        <v>216</v>
      </c>
      <c r="B27" s="59" t="s">
        <v>217</v>
      </c>
      <c r="C27" s="82">
        <f>D27+E27</f>
        <v>0</v>
      </c>
      <c r="D27" s="85"/>
      <c r="E27" s="86"/>
    </row>
    <row r="28" ht="25.5" customHeight="1" spans="1:5">
      <c r="A28" s="84" t="s">
        <v>218</v>
      </c>
      <c r="B28" s="59" t="s">
        <v>219</v>
      </c>
      <c r="C28" s="82"/>
      <c r="D28" s="85"/>
      <c r="E28" s="86"/>
    </row>
    <row r="29" ht="25.5" customHeight="1" spans="1:5">
      <c r="A29" s="84" t="s">
        <v>220</v>
      </c>
      <c r="B29" s="59" t="s">
        <v>221</v>
      </c>
      <c r="C29" s="82">
        <v>4.82</v>
      </c>
      <c r="D29" s="85"/>
      <c r="E29" s="86">
        <v>4.82</v>
      </c>
    </row>
    <row r="30" ht="25.5" customHeight="1" spans="1:5">
      <c r="A30" s="84" t="s">
        <v>222</v>
      </c>
      <c r="B30" s="59" t="s">
        <v>223</v>
      </c>
      <c r="C30" s="82">
        <f>D30+E30</f>
        <v>0</v>
      </c>
      <c r="D30" s="85"/>
      <c r="E30" s="86"/>
    </row>
    <row r="31" ht="25.5" customHeight="1" spans="1:5">
      <c r="A31" s="84" t="s">
        <v>224</v>
      </c>
      <c r="B31" s="59" t="s">
        <v>225</v>
      </c>
      <c r="C31" s="82"/>
      <c r="D31" s="85"/>
      <c r="E31" s="86"/>
    </row>
    <row r="32" ht="25.5" customHeight="1" spans="1:5">
      <c r="A32" s="84" t="s">
        <v>226</v>
      </c>
      <c r="B32" s="59" t="s">
        <v>227</v>
      </c>
      <c r="C32" s="82">
        <f>D32+E32</f>
        <v>0</v>
      </c>
      <c r="D32" s="85"/>
      <c r="E32" s="86"/>
    </row>
    <row r="33" ht="25.5" customHeight="1" spans="1:5">
      <c r="A33" s="84" t="s">
        <v>228</v>
      </c>
      <c r="B33" s="59" t="s">
        <v>229</v>
      </c>
      <c r="C33" s="82">
        <v>10</v>
      </c>
      <c r="D33" s="85"/>
      <c r="E33" s="86">
        <v>10</v>
      </c>
    </row>
    <row r="34" ht="25.5" customHeight="1" spans="1:5">
      <c r="A34" s="84" t="s">
        <v>230</v>
      </c>
      <c r="B34" s="59" t="s">
        <v>231</v>
      </c>
      <c r="C34" s="82">
        <v>2.5</v>
      </c>
      <c r="D34" s="85"/>
      <c r="E34" s="86">
        <v>2.5</v>
      </c>
    </row>
    <row r="35" ht="25.5" customHeight="1" spans="1:5">
      <c r="A35" s="84" t="s">
        <v>232</v>
      </c>
      <c r="B35" s="59" t="s">
        <v>233</v>
      </c>
      <c r="C35" s="82"/>
      <c r="D35" s="85"/>
      <c r="E35" s="86"/>
    </row>
    <row r="36" ht="25.5" customHeight="1" spans="1:5">
      <c r="A36" s="84" t="s">
        <v>234</v>
      </c>
      <c r="B36" s="59" t="s">
        <v>235</v>
      </c>
      <c r="C36" s="82"/>
      <c r="D36" s="85"/>
      <c r="E36" s="86"/>
    </row>
    <row r="37" ht="25.5" customHeight="1" spans="1:5">
      <c r="A37" s="84" t="s">
        <v>236</v>
      </c>
      <c r="B37" s="59" t="s">
        <v>237</v>
      </c>
      <c r="C37" s="82"/>
      <c r="D37" s="85"/>
      <c r="E37" s="86"/>
    </row>
    <row r="38" ht="25.5" customHeight="1" spans="1:5">
      <c r="A38" s="84" t="s">
        <v>238</v>
      </c>
      <c r="B38" s="59" t="s">
        <v>239</v>
      </c>
      <c r="C38" s="82"/>
      <c r="D38" s="85"/>
      <c r="E38" s="86"/>
    </row>
    <row r="39" ht="25.5" customHeight="1" spans="1:5">
      <c r="A39" s="84" t="s">
        <v>240</v>
      </c>
      <c r="B39" s="59" t="s">
        <v>241</v>
      </c>
      <c r="C39" s="82"/>
      <c r="D39" s="85"/>
      <c r="E39" s="86"/>
    </row>
    <row r="40" ht="25.5" customHeight="1" spans="1:5">
      <c r="A40" s="84" t="s">
        <v>242</v>
      </c>
      <c r="B40" s="59" t="s">
        <v>243</v>
      </c>
      <c r="C40" s="82">
        <v>2.2</v>
      </c>
      <c r="D40" s="85"/>
      <c r="E40" s="86">
        <v>2.2</v>
      </c>
    </row>
    <row r="41" ht="25.5" customHeight="1" spans="1:5">
      <c r="A41" s="84" t="s">
        <v>244</v>
      </c>
      <c r="B41" s="59" t="s">
        <v>245</v>
      </c>
      <c r="C41" s="82">
        <f>D41+E41</f>
        <v>0</v>
      </c>
      <c r="D41" s="85"/>
      <c r="E41" s="86"/>
    </row>
    <row r="42" ht="25.5" customHeight="1" spans="1:5">
      <c r="A42" s="84" t="s">
        <v>246</v>
      </c>
      <c r="B42" s="59" t="s">
        <v>247</v>
      </c>
      <c r="C42" s="82">
        <f>D42+E42</f>
        <v>0</v>
      </c>
      <c r="D42" s="85"/>
      <c r="E42" s="86"/>
    </row>
    <row r="43" ht="25.5" customHeight="1" spans="1:5">
      <c r="A43" s="84" t="s">
        <v>248</v>
      </c>
      <c r="B43" s="59" t="s">
        <v>249</v>
      </c>
      <c r="C43" s="82">
        <v>37.44</v>
      </c>
      <c r="D43" s="85"/>
      <c r="E43" s="86">
        <v>37.44</v>
      </c>
    </row>
    <row r="44" ht="25.5" customHeight="1" spans="1:5">
      <c r="A44" s="84" t="s">
        <v>250</v>
      </c>
      <c r="B44" s="59" t="s">
        <v>251</v>
      </c>
      <c r="C44" s="82"/>
      <c r="D44" s="85"/>
      <c r="E44" s="86"/>
    </row>
    <row r="45" ht="25.5" customHeight="1" spans="1:5">
      <c r="A45" s="84" t="s">
        <v>252</v>
      </c>
      <c r="B45" s="59" t="s">
        <v>253</v>
      </c>
      <c r="C45" s="82">
        <f>D45+E45</f>
        <v>0</v>
      </c>
      <c r="D45" s="85"/>
      <c r="E45" s="86"/>
    </row>
    <row r="46" ht="25.5" customHeight="1" spans="1:5">
      <c r="A46" s="81" t="s">
        <v>254</v>
      </c>
      <c r="B46" s="55" t="s">
        <v>255</v>
      </c>
      <c r="C46" s="82">
        <v>2.54</v>
      </c>
      <c r="D46" s="82">
        <v>2.54</v>
      </c>
      <c r="E46" s="83">
        <f>SUM(E47:E56)</f>
        <v>0</v>
      </c>
    </row>
    <row r="47" ht="25.5" customHeight="1" spans="1:5">
      <c r="A47" s="84" t="s">
        <v>256</v>
      </c>
      <c r="B47" s="59" t="s">
        <v>257</v>
      </c>
      <c r="C47" s="82">
        <f>D47+E47</f>
        <v>0</v>
      </c>
      <c r="D47" s="85"/>
      <c r="E47" s="86"/>
    </row>
    <row r="48" ht="25.5" customHeight="1" spans="1:5">
      <c r="A48" s="84" t="s">
        <v>258</v>
      </c>
      <c r="B48" s="59" t="s">
        <v>259</v>
      </c>
      <c r="C48" s="82">
        <f>D48+E48</f>
        <v>0</v>
      </c>
      <c r="D48" s="85"/>
      <c r="E48" s="86"/>
    </row>
    <row r="49" ht="25.5" customHeight="1" spans="1:5">
      <c r="A49" s="84" t="s">
        <v>260</v>
      </c>
      <c r="B49" s="59" t="s">
        <v>261</v>
      </c>
      <c r="C49" s="82">
        <f>D49+E49</f>
        <v>0</v>
      </c>
      <c r="D49" s="85"/>
      <c r="E49" s="86"/>
    </row>
    <row r="50" ht="25.5" customHeight="1" spans="1:5">
      <c r="A50" s="84" t="s">
        <v>262</v>
      </c>
      <c r="B50" s="59" t="s">
        <v>263</v>
      </c>
      <c r="C50" s="82">
        <f>D50+E50</f>
        <v>0</v>
      </c>
      <c r="D50" s="85"/>
      <c r="E50" s="86"/>
    </row>
    <row r="51" ht="25.5" customHeight="1" spans="1:5">
      <c r="A51" s="84" t="s">
        <v>264</v>
      </c>
      <c r="B51" s="59" t="s">
        <v>265</v>
      </c>
      <c r="C51" s="82"/>
      <c r="D51" s="85"/>
      <c r="E51" s="86"/>
    </row>
    <row r="52" ht="25.5" customHeight="1" spans="1:5">
      <c r="A52" s="84" t="s">
        <v>266</v>
      </c>
      <c r="B52" s="59" t="s">
        <v>267</v>
      </c>
      <c r="C52" s="82">
        <f>D52+E52</f>
        <v>0</v>
      </c>
      <c r="D52" s="85"/>
      <c r="E52" s="86"/>
    </row>
    <row r="53" ht="25.5" customHeight="1" spans="1:5">
      <c r="A53" s="84" t="s">
        <v>268</v>
      </c>
      <c r="B53" s="59" t="s">
        <v>269</v>
      </c>
      <c r="C53" s="82"/>
      <c r="D53" s="85"/>
      <c r="E53" s="86"/>
    </row>
    <row r="54" ht="25.5" customHeight="1" spans="1:5">
      <c r="A54" s="84" t="s">
        <v>270</v>
      </c>
      <c r="B54" s="59" t="s">
        <v>271</v>
      </c>
      <c r="C54" s="82"/>
      <c r="D54" s="85"/>
      <c r="E54" s="86"/>
    </row>
    <row r="55" ht="25.5" customHeight="1" spans="1:5">
      <c r="A55" s="84" t="s">
        <v>272</v>
      </c>
      <c r="B55" s="59" t="s">
        <v>273</v>
      </c>
      <c r="C55" s="82"/>
      <c r="D55" s="85"/>
      <c r="E55" s="86"/>
    </row>
    <row r="56" ht="25.5" customHeight="1" spans="1:5">
      <c r="A56" s="84" t="s">
        <v>274</v>
      </c>
      <c r="B56" s="59" t="s">
        <v>275</v>
      </c>
      <c r="C56" s="82">
        <v>2.54</v>
      </c>
      <c r="D56" s="85">
        <v>2.54</v>
      </c>
      <c r="E56" s="86"/>
    </row>
    <row r="58" ht="19.5" customHeight="1" spans="1:5">
      <c r="A58" s="87" t="s">
        <v>276</v>
      </c>
      <c r="B58"/>
      <c r="C58"/>
      <c r="D58"/>
      <c r="E58"/>
    </row>
    <row r="60" customHeight="1" spans="1:7">
      <c r="A60"/>
      <c r="B60"/>
      <c r="C60"/>
      <c r="D60"/>
      <c r="E60"/>
      <c r="F60" s="88"/>
      <c r="G60"/>
    </row>
    <row r="61" customHeight="1" spans="1:7">
      <c r="A61"/>
      <c r="B61"/>
      <c r="C61"/>
      <c r="D61"/>
      <c r="E61"/>
      <c r="F61" s="88"/>
      <c r="G61"/>
    </row>
  </sheetData>
  <sheetProtection formatCells="0" formatColumns="0" formatRows="0"/>
  <protectedRanges>
    <protectedRange sqref="D9:E18" name="区域1"/>
    <protectedRange sqref="D20:E45" name="区域2"/>
    <protectedRange sqref="D47:E56" name="区域3"/>
  </protectedRanges>
  <mergeCells count="3">
    <mergeCell ref="A2:E2"/>
    <mergeCell ref="A4:B4"/>
    <mergeCell ref="C4:E4"/>
  </mergeCells>
  <hyperlinks>
    <hyperlink ref="A1" location="目录!A1" display="返回"/>
  </hyperlinks>
  <printOptions horizontalCentered="1"/>
  <pageMargins left="0.590277777777778" right="0.590277777777778" top="0.590277777777778" bottom="0.590277777777778" header="0.393055555555556" footer="0.393055555555556"/>
  <pageSetup paperSize="9" scale="43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静听风吟</cp:lastModifiedBy>
  <dcterms:created xsi:type="dcterms:W3CDTF">2018-01-17T04:55:00Z</dcterms:created>
  <cp:lastPrinted>2018-02-27T09:20:00Z</cp:lastPrinted>
  <dcterms:modified xsi:type="dcterms:W3CDTF">2021-02-25T08:34:48Z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1838288</vt:i4>
  </property>
  <property fmtid="{D5CDD505-2E9C-101B-9397-08002B2CF9AE}" pid="3" name="KSOProductBuildVer">
    <vt:lpwstr>2052-11.1.0.10314</vt:lpwstr>
  </property>
</Properties>
</file>